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2.Poleto\Tablici_zem\"/>
    </mc:Choice>
  </mc:AlternateContent>
  <xr:revisionPtr revIDLastSave="0" documentId="13_ncr:1_{70D11BFF-56CB-4881-8BAF-B343616F50DF}" xr6:coauthVersionLast="47" xr6:coauthVersionMax="47" xr10:uidLastSave="{00000000-0000-0000-0000-000000000000}"/>
  <bookViews>
    <workbookView xWindow="-120" yWindow="-120" windowWidth="29040" windowHeight="15840" activeTab="3" xr2:uid="{103E40B9-9D7B-4A0F-8E92-05150D711B94}"/>
  </bookViews>
  <sheets>
    <sheet name="1_3" sheetId="1" r:id="rId1"/>
    <sheet name="4_5" sheetId="2" r:id="rId2"/>
    <sheet name="6_7" sheetId="3" r:id="rId3"/>
    <sheet name="8" sheetId="4" r:id="rId4"/>
    <sheet name="pom" sheetId="5" r:id="rId5"/>
  </sheets>
  <definedNames>
    <definedName name="_xlnm._FilterDatabase" localSheetId="4" hidden="1">pom!$A$1:$G$107</definedName>
    <definedName name="BAL_TER" localSheetId="1">'4_5'!$A$11:$E$14</definedName>
    <definedName name="BAL_TER_1" localSheetId="2">'6_7'!$A$16:$E$16</definedName>
    <definedName name="BAL_TER_4" localSheetId="1">'4_5'!#REF!</definedName>
    <definedName name="BAL_TER_4" localSheetId="2">'6_7'!$A$28:$E$28</definedName>
  </definedNames>
  <calcPr calcId="191029"/>
</workbook>
</file>

<file path=xl/calcChain.xml><?xml version="1.0" encoding="utf-8"?>
<calcChain xmlns="http://schemas.openxmlformats.org/spreadsheetml/2006/main">
  <c r="J51" i="4" l="1"/>
  <c r="I51" i="4"/>
  <c r="H51" i="4"/>
  <c r="G51" i="4"/>
  <c r="F51" i="4"/>
  <c r="E51" i="4"/>
  <c r="D51" i="4"/>
  <c r="C51" i="4"/>
  <c r="J34" i="4"/>
  <c r="I34" i="4"/>
  <c r="H34" i="4"/>
  <c r="G34" i="4"/>
  <c r="F34" i="4"/>
  <c r="F35" i="4" s="1"/>
  <c r="E34" i="4"/>
  <c r="D34" i="4"/>
  <c r="C34" i="4"/>
  <c r="J17" i="4"/>
  <c r="I17" i="4"/>
  <c r="H17" i="4"/>
  <c r="G17" i="4"/>
  <c r="F17" i="4"/>
  <c r="E17" i="4"/>
  <c r="D17" i="4"/>
  <c r="C17" i="4"/>
  <c r="G16" i="3"/>
  <c r="F16" i="3"/>
  <c r="E16" i="3"/>
  <c r="D16" i="3"/>
  <c r="C16" i="3"/>
  <c r="G109" i="5"/>
  <c r="E109" i="5"/>
  <c r="D109" i="5"/>
  <c r="D30" i="2"/>
  <c r="E30" i="2"/>
  <c r="C30" i="2"/>
  <c r="G30" i="2"/>
  <c r="F30" i="2"/>
  <c r="D14" i="2"/>
  <c r="G87" i="1"/>
  <c r="F87" i="1"/>
  <c r="G14" i="2"/>
  <c r="F14" i="2"/>
  <c r="E14" i="2"/>
  <c r="G28" i="3"/>
  <c r="F28" i="3"/>
  <c r="E28" i="3"/>
  <c r="D28" i="3"/>
  <c r="C28" i="3"/>
  <c r="C14" i="2"/>
  <c r="G105" i="1"/>
  <c r="F105" i="1"/>
  <c r="H104" i="1"/>
  <c r="H105" i="1" s="1"/>
  <c r="H82" i="1"/>
  <c r="H49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3" i="1"/>
  <c r="H84" i="1"/>
  <c r="H85" i="1"/>
  <c r="H86" i="1"/>
  <c r="H14" i="1"/>
  <c r="G96" i="1"/>
  <c r="F96" i="1"/>
  <c r="H95" i="1"/>
  <c r="H96" i="1" s="1"/>
  <c r="C52" i="4" l="1"/>
  <c r="F52" i="4"/>
  <c r="C35" i="4"/>
  <c r="F18" i="4"/>
  <c r="C18" i="4"/>
  <c r="H8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AL_TER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2" xr16:uid="{00000000-0015-0000-FFFF-FFFF02000000}" name="BAL_TER2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3" xr16:uid="{00000000-0015-0000-FFFF-FFFF03000000}" name="BAL_TER3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</connections>
</file>

<file path=xl/sharedStrings.xml><?xml version="1.0" encoding="utf-8"?>
<sst xmlns="http://schemas.openxmlformats.org/spreadsheetml/2006/main" count="918" uniqueCount="238">
  <si>
    <t>Имот</t>
  </si>
  <si>
    <t>Земеделска територия</t>
  </si>
  <si>
    <t>За селскостопански, горски, ведомствен път</t>
  </si>
  <si>
    <t>ОБЩИНА СИМИТЛИ-Т</t>
  </si>
  <si>
    <t>Нива</t>
  </si>
  <si>
    <t>ОБЩИНА СИМИТЛИ</t>
  </si>
  <si>
    <t>Територия, заета от води и водни обекти</t>
  </si>
  <si>
    <t>Водно течение, река</t>
  </si>
  <si>
    <t>ДЪРЖАВАТА-МОСВ</t>
  </si>
  <si>
    <t>Ливада</t>
  </si>
  <si>
    <t>Пасище</t>
  </si>
  <si>
    <t>Територия на транспорта</t>
  </si>
  <si>
    <t>За местен път</t>
  </si>
  <si>
    <t>Лозе</t>
  </si>
  <si>
    <t>4.20</t>
  </si>
  <si>
    <t>ИВАН АНГЕЛОВ ИЛИЕВ</t>
  </si>
  <si>
    <t>4.21</t>
  </si>
  <si>
    <t>ОБЩИНА СИМИТЛИ- ПП</t>
  </si>
  <si>
    <t>4.22</t>
  </si>
  <si>
    <t>4.23</t>
  </si>
  <si>
    <t>КИРИЛ НИКОЛОВ ПОПОВ</t>
  </si>
  <si>
    <t>4.24</t>
  </si>
  <si>
    <t>РИСТЕНА СТОЯНОВА ШАМЛИЙСКА</t>
  </si>
  <si>
    <t>4.25</t>
  </si>
  <si>
    <t>4.26</t>
  </si>
  <si>
    <t>4.27</t>
  </si>
  <si>
    <t>4.28</t>
  </si>
  <si>
    <t>СПАС СТОЙМИРОВ КОСТУРКОВ</t>
  </si>
  <si>
    <t>4.29</t>
  </si>
  <si>
    <t>АСЕН СТОЙМИРОВ КОСТУРКОВ</t>
  </si>
  <si>
    <t>4.30</t>
  </si>
  <si>
    <t>КОСТАДИН СТОЙМИРОВ СПАСОВ</t>
  </si>
  <si>
    <t>4.31</t>
  </si>
  <si>
    <t>ПЕТЪР СТОИМИРОВ КОСТУРКОВ</t>
  </si>
  <si>
    <t>4.32</t>
  </si>
  <si>
    <t>4.33</t>
  </si>
  <si>
    <t>4.35</t>
  </si>
  <si>
    <t>4.36</t>
  </si>
  <si>
    <t>4.38</t>
  </si>
  <si>
    <t>4.39</t>
  </si>
  <si>
    <t>4.40</t>
  </si>
  <si>
    <t>НИКОЛА ПЕТРОВ КОСТУРКОВ</t>
  </si>
  <si>
    <t>4.41</t>
  </si>
  <si>
    <t>4.44</t>
  </si>
  <si>
    <t>СТОИМЕН СТОЙНЕВ ПЕНЕЛСКИ</t>
  </si>
  <si>
    <t>НИКОЛА СТОЙНЕВ НИКОЛОВ</t>
  </si>
  <si>
    <t>ПЕТРА СЕРАФИМОВА КОСТУРКОВА</t>
  </si>
  <si>
    <t>4.50</t>
  </si>
  <si>
    <t>4.51</t>
  </si>
  <si>
    <t>ХРИСТО ДИМИТРОВ ЙОМОВ</t>
  </si>
  <si>
    <t>4.52</t>
  </si>
  <si>
    <t>4.54</t>
  </si>
  <si>
    <t>4.55</t>
  </si>
  <si>
    <t>4.56</t>
  </si>
  <si>
    <t>АЛЕКСАНДЪР МИХАЙЛОВ КОСТОВ</t>
  </si>
  <si>
    <t>4.57</t>
  </si>
  <si>
    <t>АНГЕЛ ИВАНОВ МАНЧЕВ</t>
  </si>
  <si>
    <t>4.58</t>
  </si>
  <si>
    <t>4.59</t>
  </si>
  <si>
    <t>МАРИЯ ИВАНОВА ГЕОРГИЕВА</t>
  </si>
  <si>
    <t>4.60</t>
  </si>
  <si>
    <t>БОЖИН ПЕТРОВ КОСТОВ</t>
  </si>
  <si>
    <t>4.61</t>
  </si>
  <si>
    <t>4.62</t>
  </si>
  <si>
    <t>4.63</t>
  </si>
  <si>
    <t>4.70</t>
  </si>
  <si>
    <t>4.71</t>
  </si>
  <si>
    <t>ЙОВЕ ПЕТРОВ КОСТОВ</t>
  </si>
  <si>
    <t>4.72</t>
  </si>
  <si>
    <t>СТОИМЕН ЛАЗАРОВ МЕЧКАРСКИ</t>
  </si>
  <si>
    <t>4.74</t>
  </si>
  <si>
    <t>4.75</t>
  </si>
  <si>
    <t>СТЕФАН БЛАГОВ МАТАРОВ</t>
  </si>
  <si>
    <t>4.76</t>
  </si>
  <si>
    <t>ИЛИЯ БЛАГОВ МАТАРОВ</t>
  </si>
  <si>
    <t>4.77</t>
  </si>
  <si>
    <t>ХРИСТО ГЕОРГИЕВ ТЕРЗИЙСКИ</t>
  </si>
  <si>
    <t>4.78</t>
  </si>
  <si>
    <t>СТЕФАН ЛАЗАРОВ ТЕРЗИЙСКИ</t>
  </si>
  <si>
    <t>4.79</t>
  </si>
  <si>
    <t>4.80</t>
  </si>
  <si>
    <t>ЛИЛЯНА ТОДОРОВА ТОДОРОВА</t>
  </si>
  <si>
    <t>4.81</t>
  </si>
  <si>
    <t>ИВАН КИРИЛОВ ЛУЛЕЙСКИ</t>
  </si>
  <si>
    <t>4.115</t>
  </si>
  <si>
    <t>4.300</t>
  </si>
  <si>
    <t>7.1</t>
  </si>
  <si>
    <t>7.2</t>
  </si>
  <si>
    <t>7.3</t>
  </si>
  <si>
    <t>7.4</t>
  </si>
  <si>
    <t>8.1</t>
  </si>
  <si>
    <t>9.1</t>
  </si>
  <si>
    <t>ПЕТЪР НИКОЛОВ ЩЪРБЕВ</t>
  </si>
  <si>
    <t>9.2</t>
  </si>
  <si>
    <t>9.5</t>
  </si>
  <si>
    <t>9.30</t>
  </si>
  <si>
    <t>11.10</t>
  </si>
  <si>
    <t>12.2</t>
  </si>
  <si>
    <t>12.4</t>
  </si>
  <si>
    <t>СЛАВЧО ГЕОРГИЕВ СПАСОВ</t>
  </si>
  <si>
    <t>12.12</t>
  </si>
  <si>
    <t>БПЦ-БП,НСМ/ЕЦ"СВ.СВ.КИРИЛ И МЕТОДИЙ</t>
  </si>
  <si>
    <t>12.14</t>
  </si>
  <si>
    <t>12.15</t>
  </si>
  <si>
    <t>12.400</t>
  </si>
  <si>
    <t>18.1</t>
  </si>
  <si>
    <t>19.19</t>
  </si>
  <si>
    <t>19.20</t>
  </si>
  <si>
    <t>19.21</t>
  </si>
  <si>
    <t>19.26</t>
  </si>
  <si>
    <t>19.27</t>
  </si>
  <si>
    <t>19.47</t>
  </si>
  <si>
    <t>20.32</t>
  </si>
  <si>
    <t>ВЕЛИКА ГЕОРГИЕВА СПАСОВА</t>
  </si>
  <si>
    <t>34.36</t>
  </si>
  <si>
    <t>Частна</t>
  </si>
  <si>
    <t>Общинска публична</t>
  </si>
  <si>
    <t>Общинска частна</t>
  </si>
  <si>
    <t>Обществени организации</t>
  </si>
  <si>
    <t>Държавна публична</t>
  </si>
  <si>
    <t>М24</t>
  </si>
  <si>
    <t>М300</t>
  </si>
  <si>
    <t>2606290026</t>
  </si>
  <si>
    <t>М95</t>
  </si>
  <si>
    <t>М242</t>
  </si>
  <si>
    <t>3101133861</t>
  </si>
  <si>
    <t>М149</t>
  </si>
  <si>
    <t>3304103847</t>
  </si>
  <si>
    <t>М78</t>
  </si>
  <si>
    <t>4910200161</t>
  </si>
  <si>
    <t>М201</t>
  </si>
  <si>
    <t>М80</t>
  </si>
  <si>
    <t>М100</t>
  </si>
  <si>
    <t>5711050060</t>
  </si>
  <si>
    <t>6005240134</t>
  </si>
  <si>
    <t>М33</t>
  </si>
  <si>
    <t>000024987</t>
  </si>
  <si>
    <t>М124</t>
  </si>
  <si>
    <t>М5</t>
  </si>
  <si>
    <t>М16</t>
  </si>
  <si>
    <t>М55</t>
  </si>
  <si>
    <t>М104</t>
  </si>
  <si>
    <t>М17</t>
  </si>
  <si>
    <t>4609300121</t>
  </si>
  <si>
    <t>2707310075</t>
  </si>
  <si>
    <t>5309130068</t>
  </si>
  <si>
    <t>М140</t>
  </si>
  <si>
    <t>М203</t>
  </si>
  <si>
    <t>2207170020</t>
  </si>
  <si>
    <t>101049446</t>
  </si>
  <si>
    <t>М320</t>
  </si>
  <si>
    <t>1805250050</t>
  </si>
  <si>
    <t>М302</t>
  </si>
  <si>
    <t>РЕГИСТЪР НА ИМОТИ С ТРАЙНО ЗАСЕГНАТА ПЛОЩ</t>
  </si>
  <si>
    <t>I. ЗЕМЕДЕЛСКА ТЕРИТОРИЯ</t>
  </si>
  <si>
    <t>Таблица №1</t>
  </si>
  <si>
    <t>Вид на</t>
  </si>
  <si>
    <t>Начин на трайно</t>
  </si>
  <si>
    <t>Кат.</t>
  </si>
  <si>
    <t>Площ на</t>
  </si>
  <si>
    <t>Трайно</t>
  </si>
  <si>
    <t>Остатъчна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</si>
  <si>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</si>
  <si>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</si>
  <si>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</si>
  <si>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</si>
  <si>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</si>
  <si>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</si>
  <si>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</si>
  <si>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</si>
  <si>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засегната площ</t>
  </si>
  <si>
    <t>площ</t>
  </si>
  <si>
    <t>собственост</t>
  </si>
  <si>
    <t>три имена / име на юридическо лице</t>
  </si>
  <si>
    <t>ЕГН / Вх. №</t>
  </si>
  <si>
    <t>дка</t>
  </si>
  <si>
    <t>Общо площи (дка):</t>
  </si>
  <si>
    <t>Землище на с.Полето  ЕКАТТЕ  57203</t>
  </si>
  <si>
    <t>Брой имоти: 1</t>
  </si>
  <si>
    <t>ИВАН АНГЕЛОВ ВАКАНДЖЕРСКИ</t>
  </si>
  <si>
    <t>М116</t>
  </si>
  <si>
    <t>Брой имоти: 72</t>
  </si>
  <si>
    <t>Таблица №2</t>
  </si>
  <si>
    <t>Таблица №3</t>
  </si>
  <si>
    <t>II.ТЕРИТОРИЯ НА ТРАНСПОРТА</t>
  </si>
  <si>
    <t>III. ТЕРИТОРИЯ ЗАЕТА ОТ ВОДИ И ВОДНИ ОБЕКТИ</t>
  </si>
  <si>
    <t>Баланс на територията по предназначение</t>
  </si>
  <si>
    <t>Таблица №5</t>
  </si>
  <si>
    <t xml:space="preserve">Вид на територия </t>
  </si>
  <si>
    <t>Имоти</t>
  </si>
  <si>
    <t>Обща площ</t>
  </si>
  <si>
    <t>Площ за промяна</t>
  </si>
  <si>
    <t xml:space="preserve">Площ за </t>
  </si>
  <si>
    <t>по предназначение</t>
  </si>
  <si>
    <t>на имотите</t>
  </si>
  <si>
    <t>на предназначението</t>
  </si>
  <si>
    <t>обезщетяване</t>
  </si>
  <si>
    <t>бр.</t>
  </si>
  <si>
    <t>Територия заета от води и водни обекти</t>
  </si>
  <si>
    <t>ВСИЧКО</t>
  </si>
  <si>
    <t>Баланс на територията по начин на трайно ползване</t>
  </si>
  <si>
    <t>Таблица №6</t>
  </si>
  <si>
    <t>Код ЕК -</t>
  </si>
  <si>
    <t xml:space="preserve"> Начин на трайно ползване</t>
  </si>
  <si>
    <t>2220 За местен път</t>
  </si>
  <si>
    <t>2230 За селскостопански, горски, ведомствен път</t>
  </si>
  <si>
    <t>2500 Нива</t>
  </si>
  <si>
    <t>2800 Пасище</t>
  </si>
  <si>
    <t>Баланс на територията по видове собственост</t>
  </si>
  <si>
    <t>Таблица №7</t>
  </si>
  <si>
    <t>Вид собственост</t>
  </si>
  <si>
    <t>Баланс на територията по категория на земята</t>
  </si>
  <si>
    <t>Категория на земята</t>
  </si>
  <si>
    <t>без категория</t>
  </si>
  <si>
    <t>Баланс на територията по начин на трайно ползване, категория и собственост</t>
  </si>
  <si>
    <t>/ трайно засегната площ /</t>
  </si>
  <si>
    <t>Начин на трайно ползване / ЕКК /</t>
  </si>
  <si>
    <t>КАТЕГОРИЯ</t>
  </si>
  <si>
    <t>СОБСТВЕНОСТ</t>
  </si>
  <si>
    <t>частна</t>
  </si>
  <si>
    <t>общинска (ч)</t>
  </si>
  <si>
    <t>общинска (п)</t>
  </si>
  <si>
    <t>ОБЩО:</t>
  </si>
  <si>
    <t>ВСИЧКО:</t>
  </si>
  <si>
    <t>/ площ за промяна на предназначението /</t>
  </si>
  <si>
    <t>/ площ за обезщетяване /</t>
  </si>
  <si>
    <t>2610 Лозе</t>
  </si>
  <si>
    <t>2700 Ливада</t>
  </si>
  <si>
    <t>3100 Водно течение, река</t>
  </si>
  <si>
    <t>Таблица №4</t>
  </si>
  <si>
    <t>държавна (п)</t>
  </si>
  <si>
    <t>обществени организации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</si>
  <si>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</si>
  <si>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</si>
  <si>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</si>
  <si>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Таблица №8.1</t>
  </si>
  <si>
    <t>Таблица №8.2</t>
  </si>
  <si>
    <t>Таблица №8.3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</si>
</sst>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\-0\ "/>
    <numFmt numFmtId="166" formatCode="0.0"/>
    <numFmt numFmtId="167" formatCode="0.000_ ;[Red]\-0.00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4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164" fontId="0" fillId="0" borderId="0" xfId="0" applyNumberFormat="1"/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indent="1"/>
    </xf>
    <xf numFmtId="165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165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1" fillId="0" borderId="0" xfId="0" applyFont="1"/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164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/>
    <xf numFmtId="0" fontId="4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4" xfId="0" applyFont="1" applyBorder="1" applyAlignment="1">
      <alignment horizontal="left" vertical="center"/>
    </xf>
    <xf numFmtId="164" fontId="4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0" xfId="0" applyNumberFormat="1" applyFont="1"/>
    <xf numFmtId="1" fontId="5" fillId="0" borderId="16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right" vertical="center"/>
    </xf>
    <xf numFmtId="164" fontId="5" fillId="0" borderId="18" xfId="0" applyNumberFormat="1" applyFont="1" applyBorder="1" applyAlignment="1">
      <alignment horizontal="right" vertical="center"/>
    </xf>
    <xf numFmtId="164" fontId="5" fillId="0" borderId="19" xfId="0" applyNumberFormat="1" applyFont="1" applyBorder="1" applyAlignment="1">
      <alignment horizontal="right" vertical="center"/>
    </xf>
    <xf numFmtId="164" fontId="5" fillId="0" borderId="16" xfId="0" applyNumberFormat="1" applyFont="1" applyBorder="1" applyAlignment="1">
      <alignment vertical="center"/>
    </xf>
    <xf numFmtId="164" fontId="5" fillId="0" borderId="16" xfId="0" applyNumberFormat="1" applyFont="1" applyBorder="1"/>
    <xf numFmtId="1" fontId="5" fillId="0" borderId="5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wrapText="1" indent="1"/>
    </xf>
    <xf numFmtId="0" fontId="5" fillId="0" borderId="17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right" vertical="center"/>
    </xf>
    <xf numFmtId="164" fontId="8" fillId="0" borderId="21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" connectionId="1" xr16:uid="{9CFDE4AB-6373-40ED-949A-4F3B38429194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1" connectionId="3" xr16:uid="{7EBCB96E-1388-45E9-A432-4A56AFAEB39D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2" xr16:uid="{4DEE2CDD-4260-4893-8EDD-0D86CE80727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31D7-2123-4491-B202-C1CAED6BB68E}">
  <dimension ref="A1:K107"/>
  <sheetViews>
    <sheetView topLeftCell="A80" zoomScaleNormal="100" workbookViewId="0">
      <selection activeCell="C35" sqref="C35:E35"/>
    </sheetView>
  </sheetViews>
  <sheetFormatPr defaultRowHeight="15" x14ac:dyDescent="0.25"/>
  <cols>
    <col min="1" max="1" width="6.7109375" customWidth="1"/>
    <col min="2" max="2" width="8.28515625" customWidth="1"/>
    <col min="3" max="3" width="22.7109375" bestFit="1" customWidth="1"/>
    <col min="4" max="4" width="21.7109375" customWidth="1"/>
    <col min="5" max="5" width="7.7109375" customWidth="1"/>
    <col min="6" max="6" width="12.7109375" customWidth="1"/>
    <col min="7" max="7" width="14.7109375" customWidth="1"/>
    <col min="8" max="8" width="10.7109375" customWidth="1"/>
    <col min="9" max="9" width="19.7109375" customWidth="1"/>
    <col min="10" max="10" width="37.7109375" customWidth="1"/>
    <col min="11" max="11" width="14.28515625" customWidth="1"/>
  </cols>
  <sheetData>
    <row r="1" spans="1:11" ht="15.75" x14ac:dyDescent="0.25">
      <c r="A1" s="114" t="s">
        <v>153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1" ht="15.75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8"/>
    </row>
    <row r="3" spans="1:11" ht="15.75" x14ac:dyDescent="0.25">
      <c r="A3" s="114" t="s">
        <v>232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1" ht="15.75" x14ac:dyDescent="0.25">
      <c r="A4" s="114" t="s">
        <v>233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15.75" x14ac:dyDescent="0.25">
      <c r="A5" s="114" t="s">
        <v>234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</row>
    <row r="6" spans="1:11" ht="15.75" x14ac:dyDescent="0.25">
      <c r="A6" s="9"/>
      <c r="B6" s="6"/>
      <c r="C6" s="10"/>
      <c r="D6" s="6"/>
      <c r="E6" s="6"/>
      <c r="F6" s="6"/>
      <c r="G6" s="6"/>
      <c r="H6" s="11"/>
      <c r="I6" s="12"/>
      <c r="J6" s="12"/>
      <c r="K6" s="8"/>
    </row>
    <row r="7" spans="1:11" ht="15.75" x14ac:dyDescent="0.25">
      <c r="A7" s="114" t="s">
        <v>177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</row>
    <row r="8" spans="1:1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15.75" x14ac:dyDescent="0.25">
      <c r="A9" s="110" t="s">
        <v>154</v>
      </c>
      <c r="B9" s="110"/>
      <c r="C9" s="110"/>
      <c r="D9" s="110"/>
      <c r="E9" s="110"/>
      <c r="F9" s="6"/>
      <c r="G9" s="6"/>
      <c r="H9" s="6"/>
      <c r="I9" s="6"/>
      <c r="J9" s="6"/>
      <c r="K9" s="8"/>
    </row>
    <row r="10" spans="1:11" x14ac:dyDescent="0.25">
      <c r="A10" s="14"/>
      <c r="B10" s="15"/>
      <c r="C10" s="13"/>
      <c r="D10" s="15"/>
      <c r="E10" s="16"/>
      <c r="F10" s="16"/>
      <c r="G10" s="16"/>
      <c r="H10" s="15"/>
      <c r="I10" s="8"/>
      <c r="J10" s="8"/>
      <c r="K10" s="15" t="s">
        <v>155</v>
      </c>
    </row>
    <row r="11" spans="1:11" x14ac:dyDescent="0.25">
      <c r="A11" s="17"/>
      <c r="B11" s="18" t="s">
        <v>0</v>
      </c>
      <c r="C11" s="19" t="s">
        <v>156</v>
      </c>
      <c r="D11" s="17" t="s">
        <v>157</v>
      </c>
      <c r="E11" s="17" t="s">
        <v>158</v>
      </c>
      <c r="F11" s="20" t="s">
        <v>159</v>
      </c>
      <c r="G11" s="17" t="s">
        <v>160</v>
      </c>
      <c r="H11" s="21" t="s">
        <v>161</v>
      </c>
      <c r="I11" s="17" t="s">
        <v>162</v>
      </c>
      <c r="J11" s="17" t="s">
        <v>163</v>
      </c>
      <c r="K11" s="22" t="s">
        <v>164</v>
      </c>
    </row>
    <row r="12" spans="1:11" ht="15" customHeight="1" x14ac:dyDescent="0.25">
      <c r="A12" s="23" t="s">
        <v>165</v>
      </c>
      <c r="B12" s="23" t="s">
        <v>165</v>
      </c>
      <c r="C12" s="23" t="s">
        <v>166</v>
      </c>
      <c r="D12" s="24" t="s">
        <v>167</v>
      </c>
      <c r="E12" s="24" t="s">
        <v>168</v>
      </c>
      <c r="F12" s="25" t="s">
        <v>169</v>
      </c>
      <c r="G12" s="26" t="s">
        <v>170</v>
      </c>
      <c r="H12" s="27" t="s">
        <v>171</v>
      </c>
      <c r="I12" s="24" t="s">
        <v>172</v>
      </c>
      <c r="J12" s="111" t="s">
        <v>173</v>
      </c>
      <c r="K12" s="28" t="s">
        <v>174</v>
      </c>
    </row>
    <row r="13" spans="1:11" x14ac:dyDescent="0.25">
      <c r="A13" s="29"/>
      <c r="B13" s="29"/>
      <c r="C13" s="30"/>
      <c r="D13" s="29"/>
      <c r="E13" s="29"/>
      <c r="F13" s="31" t="s">
        <v>175</v>
      </c>
      <c r="G13" s="32" t="s">
        <v>175</v>
      </c>
      <c r="H13" s="32" t="s">
        <v>175</v>
      </c>
      <c r="I13" s="29"/>
      <c r="J13" s="112"/>
      <c r="K13" s="33"/>
    </row>
    <row r="14" spans="1:11" x14ac:dyDescent="0.25">
      <c r="A14" s="1">
        <v>1</v>
      </c>
      <c r="B14" s="1" t="s">
        <v>14</v>
      </c>
      <c r="C14" s="1" t="s">
        <v>1</v>
      </c>
      <c r="D14" s="1" t="s">
        <v>13</v>
      </c>
      <c r="E14" s="2">
        <v>8</v>
      </c>
      <c r="F14" s="3">
        <v>3.0716700000000001</v>
      </c>
      <c r="G14" s="3">
        <v>6.4000000000000001E-2</v>
      </c>
      <c r="H14" s="3">
        <f>F14-G14</f>
        <v>3.0076700000000001</v>
      </c>
      <c r="I14" s="4" t="s">
        <v>115</v>
      </c>
      <c r="J14" s="4" t="s">
        <v>15</v>
      </c>
      <c r="K14" s="5" t="s">
        <v>120</v>
      </c>
    </row>
    <row r="15" spans="1:11" ht="25.5" x14ac:dyDescent="0.25">
      <c r="A15" s="1">
        <v>2</v>
      </c>
      <c r="B15" s="1" t="s">
        <v>16</v>
      </c>
      <c r="C15" s="1" t="s">
        <v>1</v>
      </c>
      <c r="D15" s="34" t="s">
        <v>2</v>
      </c>
      <c r="E15" s="2">
        <v>0</v>
      </c>
      <c r="F15" s="3">
        <v>0.41167000000000004</v>
      </c>
      <c r="G15" s="3">
        <v>7.9000000000000001E-2</v>
      </c>
      <c r="H15" s="3">
        <f t="shared" ref="H15:H79" si="0">F15-G15</f>
        <v>0.33267000000000002</v>
      </c>
      <c r="I15" s="4" t="s">
        <v>116</v>
      </c>
      <c r="J15" s="4" t="s">
        <v>17</v>
      </c>
      <c r="K15" s="5" t="s">
        <v>121</v>
      </c>
    </row>
    <row r="16" spans="1:11" x14ac:dyDescent="0.25">
      <c r="A16" s="1">
        <v>3</v>
      </c>
      <c r="B16" s="1" t="s">
        <v>18</v>
      </c>
      <c r="C16" s="1" t="s">
        <v>1</v>
      </c>
      <c r="D16" s="1" t="s">
        <v>13</v>
      </c>
      <c r="E16" s="2">
        <v>8</v>
      </c>
      <c r="F16" s="3">
        <v>1.13296</v>
      </c>
      <c r="G16" s="3">
        <v>1.133</v>
      </c>
      <c r="H16" s="3">
        <f t="shared" si="0"/>
        <v>-4.0000000000040004E-5</v>
      </c>
      <c r="I16" s="4" t="s">
        <v>115</v>
      </c>
      <c r="J16" s="4" t="s">
        <v>15</v>
      </c>
      <c r="K16" s="5" t="s">
        <v>120</v>
      </c>
    </row>
    <row r="17" spans="1:11" x14ac:dyDescent="0.25">
      <c r="A17" s="1">
        <v>4</v>
      </c>
      <c r="B17" s="1" t="s">
        <v>19</v>
      </c>
      <c r="C17" s="1" t="s">
        <v>1</v>
      </c>
      <c r="D17" s="1" t="s">
        <v>13</v>
      </c>
      <c r="E17" s="2">
        <v>8</v>
      </c>
      <c r="F17" s="3">
        <v>1.0626199999999999</v>
      </c>
      <c r="G17" s="3">
        <v>1.0629999999999999</v>
      </c>
      <c r="H17" s="3">
        <f t="shared" si="0"/>
        <v>-3.8000000000004697E-4</v>
      </c>
      <c r="I17" s="4" t="s">
        <v>115</v>
      </c>
      <c r="J17" s="4" t="s">
        <v>20</v>
      </c>
      <c r="K17" s="5" t="s">
        <v>122</v>
      </c>
    </row>
    <row r="18" spans="1:11" x14ac:dyDescent="0.25">
      <c r="A18" s="1">
        <v>5</v>
      </c>
      <c r="B18" s="1" t="s">
        <v>21</v>
      </c>
      <c r="C18" s="1" t="s">
        <v>1</v>
      </c>
      <c r="D18" s="1" t="s">
        <v>13</v>
      </c>
      <c r="E18" s="2">
        <v>8</v>
      </c>
      <c r="F18" s="3">
        <v>2.7764600000000002</v>
      </c>
      <c r="G18" s="3">
        <v>0.67400000000000004</v>
      </c>
      <c r="H18" s="3">
        <f t="shared" si="0"/>
        <v>2.1024600000000002</v>
      </c>
      <c r="I18" s="4" t="s">
        <v>115</v>
      </c>
      <c r="J18" s="4" t="s">
        <v>22</v>
      </c>
      <c r="K18" s="5" t="s">
        <v>123</v>
      </c>
    </row>
    <row r="19" spans="1:11" x14ac:dyDescent="0.25">
      <c r="A19" s="1">
        <v>6</v>
      </c>
      <c r="B19" s="1" t="s">
        <v>23</v>
      </c>
      <c r="C19" s="1" t="s">
        <v>1</v>
      </c>
      <c r="D19" s="1" t="s">
        <v>13</v>
      </c>
      <c r="E19" s="2">
        <v>8</v>
      </c>
      <c r="F19" s="3">
        <v>3.6090599999999999</v>
      </c>
      <c r="G19" s="3">
        <v>3.609</v>
      </c>
      <c r="H19" s="3">
        <f t="shared" si="0"/>
        <v>5.9999999999948983E-5</v>
      </c>
      <c r="I19" s="4" t="s">
        <v>115</v>
      </c>
      <c r="J19" s="4" t="s">
        <v>15</v>
      </c>
      <c r="K19" s="5" t="s">
        <v>120</v>
      </c>
    </row>
    <row r="20" spans="1:11" ht="25.5" x14ac:dyDescent="0.25">
      <c r="A20" s="1">
        <v>7</v>
      </c>
      <c r="B20" s="1" t="s">
        <v>24</v>
      </c>
      <c r="C20" s="1" t="s">
        <v>1</v>
      </c>
      <c r="D20" s="34" t="s">
        <v>2</v>
      </c>
      <c r="E20" s="2">
        <v>0</v>
      </c>
      <c r="F20" s="3">
        <v>0.21843000000000001</v>
      </c>
      <c r="G20" s="3">
        <v>0.218</v>
      </c>
      <c r="H20" s="3">
        <f t="shared" si="0"/>
        <v>4.300000000000137E-4</v>
      </c>
      <c r="I20" s="4" t="s">
        <v>116</v>
      </c>
      <c r="J20" s="4" t="s">
        <v>17</v>
      </c>
      <c r="K20" s="5" t="s">
        <v>121</v>
      </c>
    </row>
    <row r="21" spans="1:11" x14ac:dyDescent="0.25">
      <c r="A21" s="1">
        <v>8</v>
      </c>
      <c r="B21" s="1" t="s">
        <v>25</v>
      </c>
      <c r="C21" s="1" t="s">
        <v>1</v>
      </c>
      <c r="D21" s="1" t="s">
        <v>13</v>
      </c>
      <c r="E21" s="2">
        <v>8</v>
      </c>
      <c r="F21" s="3">
        <v>2.9990199999999998</v>
      </c>
      <c r="G21" s="3">
        <v>0.875</v>
      </c>
      <c r="H21" s="3">
        <f t="shared" si="0"/>
        <v>2.1240199999999998</v>
      </c>
      <c r="I21" s="4" t="s">
        <v>117</v>
      </c>
      <c r="J21" s="4" t="s">
        <v>5</v>
      </c>
      <c r="K21" s="5" t="s">
        <v>124</v>
      </c>
    </row>
    <row r="22" spans="1:11" x14ac:dyDescent="0.25">
      <c r="A22" s="1">
        <v>9</v>
      </c>
      <c r="B22" s="1" t="s">
        <v>26</v>
      </c>
      <c r="C22" s="1" t="s">
        <v>1</v>
      </c>
      <c r="D22" s="1" t="s">
        <v>13</v>
      </c>
      <c r="E22" s="2">
        <v>8</v>
      </c>
      <c r="F22" s="3">
        <v>1.0908399999999998</v>
      </c>
      <c r="G22" s="3">
        <v>0.65900000000000003</v>
      </c>
      <c r="H22" s="3">
        <f t="shared" si="0"/>
        <v>0.43183999999999978</v>
      </c>
      <c r="I22" s="4" t="s">
        <v>115</v>
      </c>
      <c r="J22" s="4" t="s">
        <v>27</v>
      </c>
      <c r="K22" s="5" t="s">
        <v>125</v>
      </c>
    </row>
    <row r="23" spans="1:11" x14ac:dyDescent="0.25">
      <c r="A23" s="1">
        <v>10</v>
      </c>
      <c r="B23" s="1" t="s">
        <v>28</v>
      </c>
      <c r="C23" s="1" t="s">
        <v>1</v>
      </c>
      <c r="D23" s="1" t="s">
        <v>13</v>
      </c>
      <c r="E23" s="2">
        <v>8</v>
      </c>
      <c r="F23" s="3">
        <v>1.2149300000000001</v>
      </c>
      <c r="G23" s="3">
        <v>0.94299999999999995</v>
      </c>
      <c r="H23" s="3">
        <f t="shared" si="0"/>
        <v>0.27193000000000012</v>
      </c>
      <c r="I23" s="4" t="s">
        <v>115</v>
      </c>
      <c r="J23" s="4" t="s">
        <v>29</v>
      </c>
      <c r="K23" s="5" t="s">
        <v>126</v>
      </c>
    </row>
    <row r="24" spans="1:11" x14ac:dyDescent="0.25">
      <c r="A24" s="1">
        <v>11</v>
      </c>
      <c r="B24" s="1" t="s">
        <v>30</v>
      </c>
      <c r="C24" s="1" t="s">
        <v>1</v>
      </c>
      <c r="D24" s="1" t="s">
        <v>13</v>
      </c>
      <c r="E24" s="2">
        <v>8</v>
      </c>
      <c r="F24" s="3">
        <v>1.1544400000000001</v>
      </c>
      <c r="G24" s="3">
        <v>1.1539999999999999</v>
      </c>
      <c r="H24" s="3">
        <f t="shared" si="0"/>
        <v>4.4000000000021799E-4</v>
      </c>
      <c r="I24" s="4" t="s">
        <v>115</v>
      </c>
      <c r="J24" s="4" t="s">
        <v>31</v>
      </c>
      <c r="K24" s="5" t="s">
        <v>127</v>
      </c>
    </row>
    <row r="25" spans="1:11" x14ac:dyDescent="0.25">
      <c r="A25" s="1">
        <v>12</v>
      </c>
      <c r="B25" s="1" t="s">
        <v>32</v>
      </c>
      <c r="C25" s="1" t="s">
        <v>1</v>
      </c>
      <c r="D25" s="1" t="s">
        <v>13</v>
      </c>
      <c r="E25" s="2">
        <v>8</v>
      </c>
      <c r="F25" s="3">
        <v>1.1568900000000002</v>
      </c>
      <c r="G25" s="3">
        <v>1.157</v>
      </c>
      <c r="H25" s="3">
        <f t="shared" si="0"/>
        <v>-1.0999999999983245E-4</v>
      </c>
      <c r="I25" s="4" t="s">
        <v>115</v>
      </c>
      <c r="J25" s="4" t="s">
        <v>33</v>
      </c>
      <c r="K25" s="5" t="s">
        <v>128</v>
      </c>
    </row>
    <row r="26" spans="1:11" ht="25.5" x14ac:dyDescent="0.25">
      <c r="A26" s="1">
        <v>13</v>
      </c>
      <c r="B26" s="1" t="s">
        <v>34</v>
      </c>
      <c r="C26" s="1" t="s">
        <v>1</v>
      </c>
      <c r="D26" s="34" t="s">
        <v>2</v>
      </c>
      <c r="E26" s="2">
        <v>0</v>
      </c>
      <c r="F26" s="3">
        <v>0.59238000000000002</v>
      </c>
      <c r="G26" s="3">
        <v>0.49199999999999999</v>
      </c>
      <c r="H26" s="3">
        <f t="shared" si="0"/>
        <v>0.10038000000000002</v>
      </c>
      <c r="I26" s="4" t="s">
        <v>116</v>
      </c>
      <c r="J26" s="4" t="s">
        <v>17</v>
      </c>
      <c r="K26" s="5" t="s">
        <v>121</v>
      </c>
    </row>
    <row r="27" spans="1:11" x14ac:dyDescent="0.25">
      <c r="A27" s="1">
        <v>14</v>
      </c>
      <c r="B27" s="1" t="s">
        <v>35</v>
      </c>
      <c r="C27" s="1" t="s">
        <v>1</v>
      </c>
      <c r="D27" s="1" t="s">
        <v>13</v>
      </c>
      <c r="E27" s="2">
        <v>8</v>
      </c>
      <c r="F27" s="3">
        <v>20.48827</v>
      </c>
      <c r="G27" s="3">
        <v>3.3029999999999999</v>
      </c>
      <c r="H27" s="3">
        <f t="shared" si="0"/>
        <v>17.185269999999999</v>
      </c>
      <c r="I27" s="4" t="s">
        <v>115</v>
      </c>
      <c r="J27" s="4" t="s">
        <v>15</v>
      </c>
      <c r="K27" s="5" t="s">
        <v>120</v>
      </c>
    </row>
    <row r="28" spans="1:11" x14ac:dyDescent="0.25">
      <c r="A28" s="1">
        <v>15</v>
      </c>
      <c r="B28" s="1" t="s">
        <v>36</v>
      </c>
      <c r="C28" s="1" t="s">
        <v>1</v>
      </c>
      <c r="D28" s="1" t="s">
        <v>13</v>
      </c>
      <c r="E28" s="2">
        <v>8</v>
      </c>
      <c r="F28" s="3">
        <v>3.9098000000000002</v>
      </c>
      <c r="G28" s="3">
        <v>1.177</v>
      </c>
      <c r="H28" s="3">
        <f t="shared" si="0"/>
        <v>2.7328000000000001</v>
      </c>
      <c r="I28" s="4" t="s">
        <v>115</v>
      </c>
      <c r="J28" s="4" t="s">
        <v>33</v>
      </c>
      <c r="K28" s="5" t="s">
        <v>128</v>
      </c>
    </row>
    <row r="29" spans="1:11" ht="25.5" x14ac:dyDescent="0.25">
      <c r="A29" s="1">
        <v>16</v>
      </c>
      <c r="B29" s="1" t="s">
        <v>37</v>
      </c>
      <c r="C29" s="1" t="s">
        <v>1</v>
      </c>
      <c r="D29" s="34" t="s">
        <v>2</v>
      </c>
      <c r="E29" s="2">
        <v>0</v>
      </c>
      <c r="F29" s="3">
        <v>0.35677999999999999</v>
      </c>
      <c r="G29" s="3">
        <v>7.4999999999999997E-2</v>
      </c>
      <c r="H29" s="3">
        <f t="shared" si="0"/>
        <v>0.28177999999999997</v>
      </c>
      <c r="I29" s="4" t="s">
        <v>116</v>
      </c>
      <c r="J29" s="4" t="s">
        <v>17</v>
      </c>
      <c r="K29" s="5" t="s">
        <v>121</v>
      </c>
    </row>
    <row r="30" spans="1:11" x14ac:dyDescent="0.25">
      <c r="A30" s="1">
        <v>17</v>
      </c>
      <c r="B30" s="1" t="s">
        <v>38</v>
      </c>
      <c r="C30" s="1" t="s">
        <v>1</v>
      </c>
      <c r="D30" s="1" t="s">
        <v>13</v>
      </c>
      <c r="E30" s="2">
        <v>8</v>
      </c>
      <c r="F30" s="3">
        <v>3.67937</v>
      </c>
      <c r="G30" s="3">
        <v>1.28</v>
      </c>
      <c r="H30" s="3">
        <f t="shared" si="0"/>
        <v>2.3993700000000002</v>
      </c>
      <c r="I30" s="4" t="s">
        <v>115</v>
      </c>
      <c r="J30" s="4" t="s">
        <v>27</v>
      </c>
      <c r="K30" s="5" t="s">
        <v>125</v>
      </c>
    </row>
    <row r="31" spans="1:11" x14ac:dyDescent="0.25">
      <c r="A31" s="1">
        <v>18</v>
      </c>
      <c r="B31" s="1" t="s">
        <v>39</v>
      </c>
      <c r="C31" s="1" t="s">
        <v>1</v>
      </c>
      <c r="D31" s="1" t="s">
        <v>13</v>
      </c>
      <c r="E31" s="2">
        <v>8</v>
      </c>
      <c r="F31" s="3">
        <v>3.7385799999999998</v>
      </c>
      <c r="G31" s="3">
        <v>2.3010000000000002</v>
      </c>
      <c r="H31" s="3">
        <f t="shared" si="0"/>
        <v>1.4375799999999996</v>
      </c>
      <c r="I31" s="4" t="s">
        <v>115</v>
      </c>
      <c r="J31" s="4" t="s">
        <v>31</v>
      </c>
      <c r="K31" s="5" t="s">
        <v>127</v>
      </c>
    </row>
    <row r="32" spans="1:11" x14ac:dyDescent="0.25">
      <c r="A32" s="1">
        <v>19</v>
      </c>
      <c r="B32" s="1" t="s">
        <v>40</v>
      </c>
      <c r="C32" s="1" t="s">
        <v>1</v>
      </c>
      <c r="D32" s="1" t="s">
        <v>13</v>
      </c>
      <c r="E32" s="2">
        <v>8</v>
      </c>
      <c r="F32" s="3">
        <v>3.64289</v>
      </c>
      <c r="G32" s="3">
        <v>2.5539999999999998</v>
      </c>
      <c r="H32" s="3">
        <f t="shared" si="0"/>
        <v>1.0888900000000001</v>
      </c>
      <c r="I32" s="4" t="s">
        <v>115</v>
      </c>
      <c r="J32" s="4" t="s">
        <v>41</v>
      </c>
      <c r="K32" s="5" t="s">
        <v>129</v>
      </c>
    </row>
    <row r="33" spans="1:11" x14ac:dyDescent="0.25">
      <c r="A33" s="1"/>
      <c r="B33" s="1"/>
      <c r="C33" s="1"/>
      <c r="D33" s="1"/>
      <c r="E33" s="1"/>
      <c r="F33" s="3"/>
      <c r="G33" s="3"/>
      <c r="H33" s="3"/>
      <c r="I33" s="4"/>
      <c r="J33" s="4" t="s">
        <v>29</v>
      </c>
      <c r="K33" s="5" t="s">
        <v>126</v>
      </c>
    </row>
    <row r="34" spans="1:11" x14ac:dyDescent="0.25">
      <c r="A34" s="1">
        <v>20</v>
      </c>
      <c r="B34" s="1" t="s">
        <v>42</v>
      </c>
      <c r="C34" s="1" t="s">
        <v>1</v>
      </c>
      <c r="D34" s="1" t="s">
        <v>13</v>
      </c>
      <c r="E34" s="2">
        <v>8</v>
      </c>
      <c r="F34" s="3">
        <v>3.7622399999999998</v>
      </c>
      <c r="G34" s="3">
        <v>1.4419999999999999</v>
      </c>
      <c r="H34" s="3">
        <f t="shared" si="0"/>
        <v>2.3202400000000001</v>
      </c>
      <c r="I34" s="4" t="s">
        <v>115</v>
      </c>
      <c r="J34" s="4" t="s">
        <v>15</v>
      </c>
      <c r="K34" s="5" t="s">
        <v>120</v>
      </c>
    </row>
    <row r="35" spans="1:11" ht="25.5" x14ac:dyDescent="0.25">
      <c r="A35" s="1">
        <v>21</v>
      </c>
      <c r="B35" s="1" t="s">
        <v>43</v>
      </c>
      <c r="C35" s="1" t="s">
        <v>1</v>
      </c>
      <c r="D35" s="34" t="s">
        <v>2</v>
      </c>
      <c r="E35" s="2">
        <v>0</v>
      </c>
      <c r="F35" s="3">
        <v>0.50412999999999997</v>
      </c>
      <c r="G35" s="3">
        <v>0.13600000000000001</v>
      </c>
      <c r="H35" s="3">
        <f t="shared" si="0"/>
        <v>0.36812999999999996</v>
      </c>
      <c r="I35" s="4" t="s">
        <v>116</v>
      </c>
      <c r="J35" s="4" t="s">
        <v>17</v>
      </c>
      <c r="K35" s="5" t="s">
        <v>121</v>
      </c>
    </row>
    <row r="36" spans="1:11" x14ac:dyDescent="0.25">
      <c r="A36" s="1">
        <v>22</v>
      </c>
      <c r="B36" s="1" t="s">
        <v>47</v>
      </c>
      <c r="C36" s="1" t="s">
        <v>1</v>
      </c>
      <c r="D36" s="1" t="s">
        <v>13</v>
      </c>
      <c r="E36" s="2">
        <v>8</v>
      </c>
      <c r="F36" s="3">
        <v>1.2451099999999999</v>
      </c>
      <c r="G36" s="3">
        <v>0.36799999999999999</v>
      </c>
      <c r="H36" s="3">
        <f t="shared" si="0"/>
        <v>0.87710999999999995</v>
      </c>
      <c r="I36" s="4" t="s">
        <v>117</v>
      </c>
      <c r="J36" s="4" t="s">
        <v>5</v>
      </c>
      <c r="K36" s="5" t="s">
        <v>124</v>
      </c>
    </row>
    <row r="37" spans="1:11" x14ac:dyDescent="0.25">
      <c r="A37" s="1">
        <v>23</v>
      </c>
      <c r="B37" s="1" t="s">
        <v>48</v>
      </c>
      <c r="C37" s="1" t="s">
        <v>1</v>
      </c>
      <c r="D37" s="1" t="s">
        <v>13</v>
      </c>
      <c r="E37" s="2">
        <v>8</v>
      </c>
      <c r="F37" s="3">
        <v>4.0004999999999997</v>
      </c>
      <c r="G37" s="3">
        <v>4.0010000000000003</v>
      </c>
      <c r="H37" s="3">
        <f t="shared" si="0"/>
        <v>-5.0000000000061107E-4</v>
      </c>
      <c r="I37" s="4" t="s">
        <v>115</v>
      </c>
      <c r="J37" s="4" t="s">
        <v>49</v>
      </c>
      <c r="K37" s="5" t="s">
        <v>130</v>
      </c>
    </row>
    <row r="38" spans="1:11" ht="25.5" x14ac:dyDescent="0.25">
      <c r="A38" s="1">
        <v>24</v>
      </c>
      <c r="B38" s="1" t="s">
        <v>50</v>
      </c>
      <c r="C38" s="1" t="s">
        <v>1</v>
      </c>
      <c r="D38" s="34" t="s">
        <v>2</v>
      </c>
      <c r="E38" s="2">
        <v>0</v>
      </c>
      <c r="F38" s="3">
        <v>0.62746999999999997</v>
      </c>
      <c r="G38" s="3">
        <v>0.214</v>
      </c>
      <c r="H38" s="3">
        <f t="shared" si="0"/>
        <v>0.41347</v>
      </c>
      <c r="I38" s="4" t="s">
        <v>116</v>
      </c>
      <c r="J38" s="4" t="s">
        <v>17</v>
      </c>
      <c r="K38" s="5" t="s">
        <v>121</v>
      </c>
    </row>
    <row r="39" spans="1:11" x14ac:dyDescent="0.25">
      <c r="A39" s="1">
        <v>25</v>
      </c>
      <c r="B39" s="1" t="s">
        <v>51</v>
      </c>
      <c r="C39" s="1" t="s">
        <v>1</v>
      </c>
      <c r="D39" s="1" t="s">
        <v>4</v>
      </c>
      <c r="E39" s="2">
        <v>8</v>
      </c>
      <c r="F39" s="3">
        <v>1.99939</v>
      </c>
      <c r="G39" s="3">
        <v>0.65200000000000002</v>
      </c>
      <c r="H39" s="3">
        <f t="shared" si="0"/>
        <v>1.3473899999999999</v>
      </c>
      <c r="I39" s="4" t="s">
        <v>117</v>
      </c>
      <c r="J39" s="4" t="s">
        <v>5</v>
      </c>
      <c r="K39" s="5" t="s">
        <v>124</v>
      </c>
    </row>
    <row r="40" spans="1:11" x14ac:dyDescent="0.25">
      <c r="A40" s="1">
        <v>26</v>
      </c>
      <c r="B40" s="1" t="s">
        <v>52</v>
      </c>
      <c r="C40" s="1" t="s">
        <v>1</v>
      </c>
      <c r="D40" s="1" t="s">
        <v>13</v>
      </c>
      <c r="E40" s="2">
        <v>8</v>
      </c>
      <c r="F40" s="3">
        <v>1.98678</v>
      </c>
      <c r="G40" s="3">
        <v>1.488</v>
      </c>
      <c r="H40" s="3">
        <f t="shared" si="0"/>
        <v>0.49878</v>
      </c>
      <c r="I40" s="4" t="s">
        <v>115</v>
      </c>
      <c r="J40" s="4" t="s">
        <v>46</v>
      </c>
      <c r="K40" s="5" t="s">
        <v>131</v>
      </c>
    </row>
    <row r="41" spans="1:11" x14ac:dyDescent="0.25">
      <c r="A41" s="1">
        <v>27</v>
      </c>
      <c r="B41" s="1" t="s">
        <v>53</v>
      </c>
      <c r="C41" s="1" t="s">
        <v>1</v>
      </c>
      <c r="D41" s="1" t="s">
        <v>13</v>
      </c>
      <c r="E41" s="2">
        <v>8</v>
      </c>
      <c r="F41" s="3">
        <v>1.3022899999999999</v>
      </c>
      <c r="G41" s="3">
        <v>0.68899999999999995</v>
      </c>
      <c r="H41" s="3">
        <f t="shared" si="0"/>
        <v>0.61329</v>
      </c>
      <c r="I41" s="4" t="s">
        <v>115</v>
      </c>
      <c r="J41" s="4" t="s">
        <v>54</v>
      </c>
      <c r="K41" s="5" t="s">
        <v>132</v>
      </c>
    </row>
    <row r="42" spans="1:11" x14ac:dyDescent="0.25">
      <c r="A42" s="1">
        <v>28</v>
      </c>
      <c r="B42" s="1" t="s">
        <v>55</v>
      </c>
      <c r="C42" s="1" t="s">
        <v>1</v>
      </c>
      <c r="D42" s="1" t="s">
        <v>13</v>
      </c>
      <c r="E42" s="2">
        <v>8</v>
      </c>
      <c r="F42" s="3">
        <v>1.1961600000000001</v>
      </c>
      <c r="G42" s="3">
        <v>0.51400000000000001</v>
      </c>
      <c r="H42" s="3">
        <f t="shared" si="0"/>
        <v>0.6821600000000001</v>
      </c>
      <c r="I42" s="4" t="s">
        <v>115</v>
      </c>
      <c r="J42" s="4" t="s">
        <v>56</v>
      </c>
      <c r="K42" s="5" t="s">
        <v>133</v>
      </c>
    </row>
    <row r="43" spans="1:11" x14ac:dyDescent="0.25">
      <c r="A43" s="1">
        <v>29</v>
      </c>
      <c r="B43" s="1" t="s">
        <v>57</v>
      </c>
      <c r="C43" s="1" t="s">
        <v>1</v>
      </c>
      <c r="D43" s="1" t="s">
        <v>4</v>
      </c>
      <c r="E43" s="2">
        <v>8</v>
      </c>
      <c r="F43" s="3">
        <v>5.1881199999999996</v>
      </c>
      <c r="G43" s="3">
        <v>2.286</v>
      </c>
      <c r="H43" s="3">
        <f t="shared" si="0"/>
        <v>2.9021199999999996</v>
      </c>
      <c r="I43" s="4" t="s">
        <v>115</v>
      </c>
      <c r="J43" s="4" t="s">
        <v>54</v>
      </c>
      <c r="K43" s="5" t="s">
        <v>132</v>
      </c>
    </row>
    <row r="44" spans="1:11" x14ac:dyDescent="0.25">
      <c r="A44" s="1">
        <v>30</v>
      </c>
      <c r="B44" s="1" t="s">
        <v>58</v>
      </c>
      <c r="C44" s="1" t="s">
        <v>1</v>
      </c>
      <c r="D44" s="1" t="s">
        <v>4</v>
      </c>
      <c r="E44" s="2">
        <v>8</v>
      </c>
      <c r="F44" s="3">
        <v>3.2013499999999997</v>
      </c>
      <c r="G44" s="3">
        <v>2.5470000000000002</v>
      </c>
      <c r="H44" s="3">
        <f t="shared" si="0"/>
        <v>0.65434999999999954</v>
      </c>
      <c r="I44" s="4" t="s">
        <v>115</v>
      </c>
      <c r="J44" s="4" t="s">
        <v>59</v>
      </c>
      <c r="K44" s="5" t="s">
        <v>134</v>
      </c>
    </row>
    <row r="45" spans="1:11" x14ac:dyDescent="0.25">
      <c r="A45" s="1">
        <v>31</v>
      </c>
      <c r="B45" s="1" t="s">
        <v>60</v>
      </c>
      <c r="C45" s="1" t="s">
        <v>1</v>
      </c>
      <c r="D45" s="1" t="s">
        <v>4</v>
      </c>
      <c r="E45" s="2">
        <v>8</v>
      </c>
      <c r="F45" s="3">
        <v>2.3005100000000001</v>
      </c>
      <c r="G45" s="3">
        <v>1.516</v>
      </c>
      <c r="H45" s="3">
        <f t="shared" si="0"/>
        <v>0.78451000000000004</v>
      </c>
      <c r="I45" s="4" t="s">
        <v>115</v>
      </c>
      <c r="J45" s="4" t="s">
        <v>61</v>
      </c>
      <c r="K45" s="5" t="s">
        <v>135</v>
      </c>
    </row>
    <row r="46" spans="1:11" x14ac:dyDescent="0.25">
      <c r="A46" s="1">
        <v>32</v>
      </c>
      <c r="B46" s="1" t="s">
        <v>62</v>
      </c>
      <c r="C46" s="1" t="s">
        <v>1</v>
      </c>
      <c r="D46" s="1" t="s">
        <v>13</v>
      </c>
      <c r="E46" s="2">
        <v>8</v>
      </c>
      <c r="F46" s="3">
        <v>3.5681700000000003</v>
      </c>
      <c r="G46" s="3">
        <v>0.29199999999999998</v>
      </c>
      <c r="H46" s="3">
        <f t="shared" si="0"/>
        <v>3.2761700000000005</v>
      </c>
      <c r="I46" s="4" t="s">
        <v>115</v>
      </c>
      <c r="J46" s="4" t="s">
        <v>61</v>
      </c>
      <c r="K46" s="5" t="s">
        <v>135</v>
      </c>
    </row>
    <row r="47" spans="1:11" ht="25.5" x14ac:dyDescent="0.25">
      <c r="A47" s="1">
        <v>33</v>
      </c>
      <c r="B47" s="1" t="s">
        <v>63</v>
      </c>
      <c r="C47" s="1" t="s">
        <v>1</v>
      </c>
      <c r="D47" s="34" t="s">
        <v>2</v>
      </c>
      <c r="E47" s="2">
        <v>0</v>
      </c>
      <c r="F47" s="3">
        <v>0.84039999999999992</v>
      </c>
      <c r="G47" s="3">
        <v>0.34599999999999997</v>
      </c>
      <c r="H47" s="3">
        <f t="shared" si="0"/>
        <v>0.49439999999999995</v>
      </c>
      <c r="I47" s="4" t="s">
        <v>116</v>
      </c>
      <c r="J47" s="4" t="s">
        <v>17</v>
      </c>
      <c r="K47" s="5" t="s">
        <v>121</v>
      </c>
    </row>
    <row r="48" spans="1:11" x14ac:dyDescent="0.25">
      <c r="A48" s="1">
        <v>34</v>
      </c>
      <c r="B48" s="1" t="s">
        <v>64</v>
      </c>
      <c r="C48" s="1" t="s">
        <v>1</v>
      </c>
      <c r="D48" s="1" t="s">
        <v>4</v>
      </c>
      <c r="E48" s="2">
        <v>8</v>
      </c>
      <c r="F48" s="3">
        <v>9.6011699999999998</v>
      </c>
      <c r="G48" s="3">
        <v>5.1879999999999997</v>
      </c>
      <c r="H48" s="3">
        <f t="shared" si="0"/>
        <v>4.41317</v>
      </c>
      <c r="I48" s="4" t="s">
        <v>117</v>
      </c>
      <c r="J48" s="4" t="s">
        <v>5</v>
      </c>
      <c r="K48" s="5" t="s">
        <v>136</v>
      </c>
    </row>
    <row r="49" spans="1:11" ht="25.5" x14ac:dyDescent="0.25">
      <c r="A49" s="1">
        <v>35</v>
      </c>
      <c r="B49" s="1">
        <v>4.68</v>
      </c>
      <c r="C49" s="1" t="s">
        <v>1</v>
      </c>
      <c r="D49" s="34" t="s">
        <v>2</v>
      </c>
      <c r="E49" s="2">
        <v>0</v>
      </c>
      <c r="F49" s="3">
        <v>0.61199999999999999</v>
      </c>
      <c r="G49" s="3">
        <v>4.7E-2</v>
      </c>
      <c r="H49" s="3">
        <f t="shared" si="0"/>
        <v>0.56499999999999995</v>
      </c>
      <c r="I49" s="4" t="s">
        <v>116</v>
      </c>
      <c r="J49" s="4" t="s">
        <v>17</v>
      </c>
      <c r="K49" s="5" t="s">
        <v>121</v>
      </c>
    </row>
    <row r="50" spans="1:11" x14ac:dyDescent="0.25">
      <c r="A50" s="1">
        <v>36</v>
      </c>
      <c r="B50" s="1" t="s">
        <v>65</v>
      </c>
      <c r="C50" s="1" t="s">
        <v>1</v>
      </c>
      <c r="D50" s="1" t="s">
        <v>4</v>
      </c>
      <c r="E50" s="2">
        <v>8</v>
      </c>
      <c r="F50" s="3">
        <v>3.9708600000000001</v>
      </c>
      <c r="G50" s="3">
        <v>3.9710000000000001</v>
      </c>
      <c r="H50" s="3">
        <f t="shared" si="0"/>
        <v>-1.4000000000002899E-4</v>
      </c>
      <c r="I50" s="4" t="s">
        <v>117</v>
      </c>
      <c r="J50" s="4" t="s">
        <v>5</v>
      </c>
      <c r="K50" s="5" t="s">
        <v>136</v>
      </c>
    </row>
    <row r="51" spans="1:11" x14ac:dyDescent="0.25">
      <c r="A51" s="1">
        <v>37</v>
      </c>
      <c r="B51" s="1" t="s">
        <v>66</v>
      </c>
      <c r="C51" s="1" t="s">
        <v>1</v>
      </c>
      <c r="D51" s="1" t="s">
        <v>13</v>
      </c>
      <c r="E51" s="2">
        <v>8</v>
      </c>
      <c r="F51" s="3">
        <v>7.7566499999999996</v>
      </c>
      <c r="G51" s="3">
        <v>0.128</v>
      </c>
      <c r="H51" s="3">
        <f t="shared" si="0"/>
        <v>7.6286499999999995</v>
      </c>
      <c r="I51" s="4" t="s">
        <v>115</v>
      </c>
      <c r="J51" s="4" t="s">
        <v>67</v>
      </c>
      <c r="K51" s="5" t="s">
        <v>137</v>
      </c>
    </row>
    <row r="52" spans="1:11" x14ac:dyDescent="0.25">
      <c r="A52" s="1">
        <v>38</v>
      </c>
      <c r="B52" s="1" t="s">
        <v>68</v>
      </c>
      <c r="C52" s="1" t="s">
        <v>1</v>
      </c>
      <c r="D52" s="1" t="s">
        <v>13</v>
      </c>
      <c r="E52" s="2">
        <v>8</v>
      </c>
      <c r="F52" s="3">
        <v>3.4416799999999999</v>
      </c>
      <c r="G52" s="3">
        <v>0.624</v>
      </c>
      <c r="H52" s="3">
        <f t="shared" si="0"/>
        <v>2.8176799999999997</v>
      </c>
      <c r="I52" s="4" t="s">
        <v>115</v>
      </c>
      <c r="J52" s="4" t="s">
        <v>69</v>
      </c>
      <c r="K52" s="5" t="s">
        <v>138</v>
      </c>
    </row>
    <row r="53" spans="1:11" ht="25.5" x14ac:dyDescent="0.25">
      <c r="A53" s="1">
        <v>39</v>
      </c>
      <c r="B53" s="1" t="s">
        <v>70</v>
      </c>
      <c r="C53" s="1" t="s">
        <v>1</v>
      </c>
      <c r="D53" s="34" t="s">
        <v>2</v>
      </c>
      <c r="E53" s="2">
        <v>0</v>
      </c>
      <c r="F53" s="3">
        <v>0.25125999999999998</v>
      </c>
      <c r="G53" s="3">
        <v>6.7000000000000004E-2</v>
      </c>
      <c r="H53" s="3">
        <f t="shared" si="0"/>
        <v>0.18425999999999998</v>
      </c>
      <c r="I53" s="4" t="s">
        <v>116</v>
      </c>
      <c r="J53" s="4" t="s">
        <v>17</v>
      </c>
      <c r="K53" s="5" t="s">
        <v>121</v>
      </c>
    </row>
    <row r="54" spans="1:11" x14ac:dyDescent="0.25">
      <c r="A54" s="1">
        <v>40</v>
      </c>
      <c r="B54" s="1" t="s">
        <v>71</v>
      </c>
      <c r="C54" s="1" t="s">
        <v>1</v>
      </c>
      <c r="D54" s="1" t="s">
        <v>13</v>
      </c>
      <c r="E54" s="2">
        <v>8</v>
      </c>
      <c r="F54" s="3">
        <v>4.5874700000000006</v>
      </c>
      <c r="G54" s="3">
        <v>1.417</v>
      </c>
      <c r="H54" s="3">
        <f t="shared" si="0"/>
        <v>3.1704700000000008</v>
      </c>
      <c r="I54" s="4" t="s">
        <v>115</v>
      </c>
      <c r="J54" s="4" t="s">
        <v>72</v>
      </c>
      <c r="K54" s="5" t="s">
        <v>139</v>
      </c>
    </row>
    <row r="55" spans="1:11" x14ac:dyDescent="0.25">
      <c r="A55" s="1">
        <v>41</v>
      </c>
      <c r="B55" s="1" t="s">
        <v>73</v>
      </c>
      <c r="C55" s="1" t="s">
        <v>1</v>
      </c>
      <c r="D55" s="1" t="s">
        <v>13</v>
      </c>
      <c r="E55" s="2">
        <v>8</v>
      </c>
      <c r="F55" s="3">
        <v>4.5947100000000001</v>
      </c>
      <c r="G55" s="3">
        <v>2.258</v>
      </c>
      <c r="H55" s="3">
        <f t="shared" si="0"/>
        <v>2.3367100000000001</v>
      </c>
      <c r="I55" s="4" t="s">
        <v>115</v>
      </c>
      <c r="J55" s="4" t="s">
        <v>74</v>
      </c>
      <c r="K55" s="5" t="s">
        <v>140</v>
      </c>
    </row>
    <row r="56" spans="1:11" x14ac:dyDescent="0.25">
      <c r="A56" s="1">
        <v>42</v>
      </c>
      <c r="B56" s="1" t="s">
        <v>75</v>
      </c>
      <c r="C56" s="1" t="s">
        <v>1</v>
      </c>
      <c r="D56" s="1" t="s">
        <v>13</v>
      </c>
      <c r="E56" s="2">
        <v>8</v>
      </c>
      <c r="F56" s="3">
        <v>7.0376400000000006</v>
      </c>
      <c r="G56" s="3">
        <v>0.27700000000000002</v>
      </c>
      <c r="H56" s="3">
        <f t="shared" si="0"/>
        <v>6.7606400000000004</v>
      </c>
      <c r="I56" s="4" t="s">
        <v>115</v>
      </c>
      <c r="J56" s="4" t="s">
        <v>76</v>
      </c>
      <c r="K56" s="5" t="s">
        <v>141</v>
      </c>
    </row>
    <row r="57" spans="1:11" x14ac:dyDescent="0.25">
      <c r="A57" s="1">
        <v>43</v>
      </c>
      <c r="B57" s="1" t="s">
        <v>77</v>
      </c>
      <c r="C57" s="1" t="s">
        <v>1</v>
      </c>
      <c r="D57" s="1" t="s">
        <v>13</v>
      </c>
      <c r="E57" s="2">
        <v>8</v>
      </c>
      <c r="F57" s="3">
        <v>2.24478</v>
      </c>
      <c r="G57" s="3">
        <v>0.25800000000000001</v>
      </c>
      <c r="H57" s="3">
        <f t="shared" si="0"/>
        <v>1.98678</v>
      </c>
      <c r="I57" s="4" t="s">
        <v>115</v>
      </c>
      <c r="J57" s="4" t="s">
        <v>78</v>
      </c>
      <c r="K57" s="5" t="s">
        <v>142</v>
      </c>
    </row>
    <row r="58" spans="1:11" x14ac:dyDescent="0.25">
      <c r="A58" s="1">
        <v>44</v>
      </c>
      <c r="B58" s="1" t="s">
        <v>79</v>
      </c>
      <c r="C58" s="1" t="s">
        <v>1</v>
      </c>
      <c r="D58" s="1" t="s">
        <v>13</v>
      </c>
      <c r="E58" s="2">
        <v>8</v>
      </c>
      <c r="F58" s="3">
        <v>3.0690500000000003</v>
      </c>
      <c r="G58" s="3">
        <v>3.069</v>
      </c>
      <c r="H58" s="3">
        <f t="shared" si="0"/>
        <v>5.000000000032756E-5</v>
      </c>
      <c r="I58" s="4" t="s">
        <v>115</v>
      </c>
      <c r="J58" s="4" t="s">
        <v>45</v>
      </c>
      <c r="K58" s="5" t="s">
        <v>143</v>
      </c>
    </row>
    <row r="59" spans="1:11" x14ac:dyDescent="0.25">
      <c r="A59" s="1">
        <v>45</v>
      </c>
      <c r="B59" s="1" t="s">
        <v>80</v>
      </c>
      <c r="C59" s="1" t="s">
        <v>1</v>
      </c>
      <c r="D59" s="1" t="s">
        <v>13</v>
      </c>
      <c r="E59" s="2">
        <v>8</v>
      </c>
      <c r="F59" s="3">
        <v>2.41452</v>
      </c>
      <c r="G59" s="3">
        <v>1.004</v>
      </c>
      <c r="H59" s="3">
        <f t="shared" si="0"/>
        <v>1.41052</v>
      </c>
      <c r="I59" s="4" t="s">
        <v>115</v>
      </c>
      <c r="J59" s="4" t="s">
        <v>81</v>
      </c>
      <c r="K59" s="5" t="s">
        <v>144</v>
      </c>
    </row>
    <row r="60" spans="1:11" x14ac:dyDescent="0.25">
      <c r="A60" s="1">
        <v>46</v>
      </c>
      <c r="B60" s="1" t="s">
        <v>82</v>
      </c>
      <c r="C60" s="1" t="s">
        <v>1</v>
      </c>
      <c r="D60" s="1" t="s">
        <v>13</v>
      </c>
      <c r="E60" s="2">
        <v>8</v>
      </c>
      <c r="F60" s="3">
        <v>3.0315599999999998</v>
      </c>
      <c r="G60" s="3">
        <v>2.1160000000000001</v>
      </c>
      <c r="H60" s="3">
        <f t="shared" si="0"/>
        <v>0.91555999999999971</v>
      </c>
      <c r="I60" s="4" t="s">
        <v>115</v>
      </c>
      <c r="J60" s="4" t="s">
        <v>83</v>
      </c>
      <c r="K60" s="5" t="s">
        <v>145</v>
      </c>
    </row>
    <row r="61" spans="1:11" ht="25.5" x14ac:dyDescent="0.25">
      <c r="A61" s="1">
        <v>47</v>
      </c>
      <c r="B61" s="1" t="s">
        <v>84</v>
      </c>
      <c r="C61" s="1" t="s">
        <v>1</v>
      </c>
      <c r="D61" s="34" t="s">
        <v>2</v>
      </c>
      <c r="E61" s="2">
        <v>0</v>
      </c>
      <c r="F61" s="3">
        <v>8.5560200000000002</v>
      </c>
      <c r="G61" s="3">
        <v>2.069</v>
      </c>
      <c r="H61" s="3">
        <f t="shared" si="0"/>
        <v>6.4870200000000002</v>
      </c>
      <c r="I61" s="4" t="s">
        <v>116</v>
      </c>
      <c r="J61" s="4" t="s">
        <v>17</v>
      </c>
      <c r="K61" s="5" t="s">
        <v>121</v>
      </c>
    </row>
    <row r="62" spans="1:11" ht="25.5" x14ac:dyDescent="0.25">
      <c r="A62" s="1">
        <v>48</v>
      </c>
      <c r="B62" s="1" t="s">
        <v>85</v>
      </c>
      <c r="C62" s="1" t="s">
        <v>1</v>
      </c>
      <c r="D62" s="34" t="s">
        <v>2</v>
      </c>
      <c r="E62" s="2">
        <v>0</v>
      </c>
      <c r="F62" s="3">
        <v>9.8136200000000002</v>
      </c>
      <c r="G62" s="3">
        <v>3.3719999999999999</v>
      </c>
      <c r="H62" s="3">
        <f t="shared" si="0"/>
        <v>6.4416200000000003</v>
      </c>
      <c r="I62" s="4" t="s">
        <v>116</v>
      </c>
      <c r="J62" s="4" t="s">
        <v>17</v>
      </c>
      <c r="K62" s="5" t="s">
        <v>121</v>
      </c>
    </row>
    <row r="63" spans="1:11" x14ac:dyDescent="0.25">
      <c r="A63" s="1">
        <v>49</v>
      </c>
      <c r="B63" s="1" t="s">
        <v>86</v>
      </c>
      <c r="C63" s="1" t="s">
        <v>1</v>
      </c>
      <c r="D63" s="1" t="s">
        <v>10</v>
      </c>
      <c r="E63" s="2">
        <v>8</v>
      </c>
      <c r="F63" s="3">
        <v>0.72157000000000004</v>
      </c>
      <c r="G63" s="3">
        <v>0.72199999999999998</v>
      </c>
      <c r="H63" s="3">
        <f t="shared" si="0"/>
        <v>-4.2999999999993044E-4</v>
      </c>
      <c r="I63" s="4" t="s">
        <v>115</v>
      </c>
      <c r="J63" s="4" t="s">
        <v>27</v>
      </c>
      <c r="K63" s="5" t="s">
        <v>125</v>
      </c>
    </row>
    <row r="64" spans="1:11" x14ac:dyDescent="0.25">
      <c r="A64" s="1">
        <v>50</v>
      </c>
      <c r="B64" s="1" t="s">
        <v>87</v>
      </c>
      <c r="C64" s="1" t="s">
        <v>1</v>
      </c>
      <c r="D64" s="1" t="s">
        <v>10</v>
      </c>
      <c r="E64" s="2">
        <v>8</v>
      </c>
      <c r="F64" s="3">
        <v>0.74287000000000003</v>
      </c>
      <c r="G64" s="3">
        <v>0.74299999999999999</v>
      </c>
      <c r="H64" s="3">
        <f t="shared" si="0"/>
        <v>-1.2999999999996348E-4</v>
      </c>
      <c r="I64" s="4" t="s">
        <v>115</v>
      </c>
      <c r="J64" s="4" t="s">
        <v>31</v>
      </c>
      <c r="K64" s="5" t="s">
        <v>127</v>
      </c>
    </row>
    <row r="65" spans="1:11" x14ac:dyDescent="0.25">
      <c r="A65" s="1">
        <v>51</v>
      </c>
      <c r="B65" s="1" t="s">
        <v>88</v>
      </c>
      <c r="C65" s="1" t="s">
        <v>1</v>
      </c>
      <c r="D65" s="1" t="s">
        <v>10</v>
      </c>
      <c r="E65" s="2">
        <v>8</v>
      </c>
      <c r="F65" s="3">
        <v>0.73988999999999994</v>
      </c>
      <c r="G65" s="3">
        <v>0.74</v>
      </c>
      <c r="H65" s="3">
        <f t="shared" si="0"/>
        <v>-1.100000000000545E-4</v>
      </c>
      <c r="I65" s="4" t="s">
        <v>115</v>
      </c>
      <c r="J65" s="4" t="s">
        <v>33</v>
      </c>
      <c r="K65" s="5" t="s">
        <v>128</v>
      </c>
    </row>
    <row r="66" spans="1:11" x14ac:dyDescent="0.25">
      <c r="A66" s="1">
        <v>52</v>
      </c>
      <c r="B66" s="1" t="s">
        <v>89</v>
      </c>
      <c r="C66" s="1" t="s">
        <v>1</v>
      </c>
      <c r="D66" s="1" t="s">
        <v>10</v>
      </c>
      <c r="E66" s="2">
        <v>8</v>
      </c>
      <c r="F66" s="3">
        <v>1.6927099999999999</v>
      </c>
      <c r="G66" s="3">
        <v>1.3009999999999999</v>
      </c>
      <c r="H66" s="3">
        <f t="shared" si="0"/>
        <v>0.39171</v>
      </c>
      <c r="I66" s="4" t="s">
        <v>115</v>
      </c>
      <c r="J66" s="4" t="s">
        <v>29</v>
      </c>
      <c r="K66" s="5" t="s">
        <v>126</v>
      </c>
    </row>
    <row r="67" spans="1:11" x14ac:dyDescent="0.25">
      <c r="A67" s="1">
        <v>53</v>
      </c>
      <c r="B67" s="1" t="s">
        <v>90</v>
      </c>
      <c r="C67" s="1" t="s">
        <v>1</v>
      </c>
      <c r="D67" s="1" t="s">
        <v>10</v>
      </c>
      <c r="E67" s="2">
        <v>8</v>
      </c>
      <c r="F67" s="3">
        <v>3.8417600000000003</v>
      </c>
      <c r="G67" s="3">
        <v>1.379</v>
      </c>
      <c r="H67" s="3">
        <f t="shared" si="0"/>
        <v>2.4627600000000003</v>
      </c>
      <c r="I67" s="4" t="s">
        <v>115</v>
      </c>
      <c r="J67" s="4" t="s">
        <v>44</v>
      </c>
      <c r="K67" s="5" t="s">
        <v>146</v>
      </c>
    </row>
    <row r="68" spans="1:11" x14ac:dyDescent="0.25">
      <c r="A68" s="1">
        <v>54</v>
      </c>
      <c r="B68" s="1" t="s">
        <v>91</v>
      </c>
      <c r="C68" s="1" t="s">
        <v>1</v>
      </c>
      <c r="D68" s="1" t="s">
        <v>13</v>
      </c>
      <c r="E68" s="2">
        <v>8</v>
      </c>
      <c r="F68" s="3">
        <v>2.9946100000000002</v>
      </c>
      <c r="G68" s="3">
        <v>2.3759999999999999</v>
      </c>
      <c r="H68" s="3">
        <f t="shared" si="0"/>
        <v>0.61861000000000033</v>
      </c>
      <c r="I68" s="4" t="s">
        <v>115</v>
      </c>
      <c r="J68" s="4" t="s">
        <v>92</v>
      </c>
      <c r="K68" s="5" t="s">
        <v>147</v>
      </c>
    </row>
    <row r="69" spans="1:11" x14ac:dyDescent="0.25">
      <c r="A69" s="1">
        <v>55</v>
      </c>
      <c r="B69" s="1" t="s">
        <v>93</v>
      </c>
      <c r="C69" s="1" t="s">
        <v>1</v>
      </c>
      <c r="D69" s="1" t="s">
        <v>13</v>
      </c>
      <c r="E69" s="2">
        <v>8</v>
      </c>
      <c r="F69" s="3">
        <v>3.0026999999999999</v>
      </c>
      <c r="G69" s="3">
        <v>9.8000000000000004E-2</v>
      </c>
      <c r="H69" s="3">
        <f t="shared" si="0"/>
        <v>2.9047000000000001</v>
      </c>
      <c r="I69" s="4" t="s">
        <v>115</v>
      </c>
      <c r="J69" s="4" t="s">
        <v>49</v>
      </c>
      <c r="K69" s="5" t="s">
        <v>130</v>
      </c>
    </row>
    <row r="70" spans="1:11" x14ac:dyDescent="0.25">
      <c r="A70" s="1">
        <v>56</v>
      </c>
      <c r="B70" s="1" t="s">
        <v>94</v>
      </c>
      <c r="C70" s="1" t="s">
        <v>1</v>
      </c>
      <c r="D70" s="1" t="s">
        <v>13</v>
      </c>
      <c r="E70" s="2">
        <v>8</v>
      </c>
      <c r="F70" s="3">
        <v>1.66896</v>
      </c>
      <c r="G70" s="3">
        <v>1.3180000000000001</v>
      </c>
      <c r="H70" s="3">
        <f t="shared" si="0"/>
        <v>0.35095999999999994</v>
      </c>
      <c r="I70" s="4" t="s">
        <v>115</v>
      </c>
      <c r="J70" s="4" t="s">
        <v>83</v>
      </c>
      <c r="K70" s="5" t="s">
        <v>145</v>
      </c>
    </row>
    <row r="71" spans="1:11" ht="25.5" x14ac:dyDescent="0.25">
      <c r="A71" s="1">
        <v>57</v>
      </c>
      <c r="B71" s="1" t="s">
        <v>95</v>
      </c>
      <c r="C71" s="1" t="s">
        <v>1</v>
      </c>
      <c r="D71" s="34" t="s">
        <v>2</v>
      </c>
      <c r="E71" s="2">
        <v>0</v>
      </c>
      <c r="F71" s="3">
        <v>0.98136000000000001</v>
      </c>
      <c r="G71" s="3">
        <v>0.251</v>
      </c>
      <c r="H71" s="3">
        <f t="shared" si="0"/>
        <v>0.73036000000000001</v>
      </c>
      <c r="I71" s="4" t="s">
        <v>116</v>
      </c>
      <c r="J71" s="4" t="s">
        <v>17</v>
      </c>
      <c r="K71" s="5" t="s">
        <v>121</v>
      </c>
    </row>
    <row r="72" spans="1:11" x14ac:dyDescent="0.25">
      <c r="A72" s="1">
        <v>58</v>
      </c>
      <c r="B72" s="1" t="s">
        <v>96</v>
      </c>
      <c r="C72" s="1" t="s">
        <v>1</v>
      </c>
      <c r="D72" s="1" t="s">
        <v>4</v>
      </c>
      <c r="E72" s="2">
        <v>8</v>
      </c>
      <c r="F72" s="3">
        <v>1.8891300000000002</v>
      </c>
      <c r="G72" s="3">
        <v>0.214</v>
      </c>
      <c r="H72" s="3">
        <f t="shared" si="0"/>
        <v>1.6751300000000002</v>
      </c>
      <c r="I72" s="4" t="s">
        <v>115</v>
      </c>
      <c r="J72" s="4" t="s">
        <v>45</v>
      </c>
      <c r="K72" s="5" t="s">
        <v>143</v>
      </c>
    </row>
    <row r="73" spans="1:11" x14ac:dyDescent="0.25">
      <c r="A73" s="1">
        <v>59</v>
      </c>
      <c r="B73" s="1" t="s">
        <v>97</v>
      </c>
      <c r="C73" s="1" t="s">
        <v>1</v>
      </c>
      <c r="D73" s="1" t="s">
        <v>10</v>
      </c>
      <c r="E73" s="2">
        <v>8</v>
      </c>
      <c r="F73" s="3">
        <v>2.4715400000000001</v>
      </c>
      <c r="G73" s="3">
        <v>1.302</v>
      </c>
      <c r="H73" s="3">
        <f t="shared" si="0"/>
        <v>1.16954</v>
      </c>
      <c r="I73" s="4" t="s">
        <v>117</v>
      </c>
      <c r="J73" s="4" t="s">
        <v>5</v>
      </c>
      <c r="K73" s="5" t="s">
        <v>136</v>
      </c>
    </row>
    <row r="74" spans="1:11" x14ac:dyDescent="0.25">
      <c r="A74" s="1">
        <v>60</v>
      </c>
      <c r="B74" s="1" t="s">
        <v>98</v>
      </c>
      <c r="C74" s="1" t="s">
        <v>1</v>
      </c>
      <c r="D74" s="1" t="s">
        <v>4</v>
      </c>
      <c r="E74" s="2">
        <v>8</v>
      </c>
      <c r="F74" s="3">
        <v>2.5006300000000001</v>
      </c>
      <c r="G74" s="3">
        <v>1.1870000000000001</v>
      </c>
      <c r="H74" s="3">
        <f t="shared" si="0"/>
        <v>1.3136300000000001</v>
      </c>
      <c r="I74" s="4" t="s">
        <v>115</v>
      </c>
      <c r="J74" s="4" t="s">
        <v>99</v>
      </c>
      <c r="K74" s="5" t="s">
        <v>148</v>
      </c>
    </row>
    <row r="75" spans="1:11" x14ac:dyDescent="0.25">
      <c r="A75" s="1">
        <v>61</v>
      </c>
      <c r="B75" s="1" t="s">
        <v>100</v>
      </c>
      <c r="C75" s="1" t="s">
        <v>1</v>
      </c>
      <c r="D75" s="1" t="s">
        <v>10</v>
      </c>
      <c r="E75" s="2">
        <v>8</v>
      </c>
      <c r="F75" s="3">
        <v>2.8290900000000003</v>
      </c>
      <c r="G75" s="3">
        <v>5.6000000000000001E-2</v>
      </c>
      <c r="H75" s="3">
        <f t="shared" si="0"/>
        <v>2.7730900000000003</v>
      </c>
      <c r="I75" s="4" t="s">
        <v>117</v>
      </c>
      <c r="J75" s="4" t="s">
        <v>5</v>
      </c>
      <c r="K75" s="5" t="s">
        <v>124</v>
      </c>
    </row>
    <row r="76" spans="1:11" ht="25.5" x14ac:dyDescent="0.25">
      <c r="A76" s="1">
        <v>62</v>
      </c>
      <c r="B76" s="1" t="s">
        <v>102</v>
      </c>
      <c r="C76" s="1" t="s">
        <v>1</v>
      </c>
      <c r="D76" s="1" t="s">
        <v>4</v>
      </c>
      <c r="E76" s="2">
        <v>8</v>
      </c>
      <c r="F76" s="3">
        <v>2.5000300000000002</v>
      </c>
      <c r="G76" s="3">
        <v>0.2</v>
      </c>
      <c r="H76" s="3">
        <f t="shared" si="0"/>
        <v>2.30003</v>
      </c>
      <c r="I76" s="70" t="s">
        <v>118</v>
      </c>
      <c r="J76" s="4" t="s">
        <v>101</v>
      </c>
      <c r="K76" s="5" t="s">
        <v>149</v>
      </c>
    </row>
    <row r="77" spans="1:11" x14ac:dyDescent="0.25">
      <c r="A77" s="1">
        <v>63</v>
      </c>
      <c r="B77" s="1" t="s">
        <v>103</v>
      </c>
      <c r="C77" s="1" t="s">
        <v>1</v>
      </c>
      <c r="D77" s="1" t="s">
        <v>4</v>
      </c>
      <c r="E77" s="2">
        <v>8</v>
      </c>
      <c r="F77" s="3">
        <v>10.878270000000001</v>
      </c>
      <c r="G77" s="3">
        <v>5.5640000000000001</v>
      </c>
      <c r="H77" s="3">
        <f t="shared" si="0"/>
        <v>5.3142700000000005</v>
      </c>
      <c r="I77" s="4" t="s">
        <v>117</v>
      </c>
      <c r="J77" s="4" t="s">
        <v>5</v>
      </c>
      <c r="K77" s="5" t="s">
        <v>136</v>
      </c>
    </row>
    <row r="78" spans="1:11" ht="25.5" x14ac:dyDescent="0.25">
      <c r="A78" s="1">
        <v>64</v>
      </c>
      <c r="B78" s="1" t="s">
        <v>104</v>
      </c>
      <c r="C78" s="1" t="s">
        <v>1</v>
      </c>
      <c r="D78" s="34" t="s">
        <v>2</v>
      </c>
      <c r="E78" s="2">
        <v>0</v>
      </c>
      <c r="F78" s="3">
        <v>2.8022499999999999</v>
      </c>
      <c r="G78" s="3">
        <v>0.72699999999999998</v>
      </c>
      <c r="H78" s="3">
        <f t="shared" si="0"/>
        <v>2.07525</v>
      </c>
      <c r="I78" s="4" t="s">
        <v>116</v>
      </c>
      <c r="J78" s="4" t="s">
        <v>17</v>
      </c>
      <c r="K78" s="5" t="s">
        <v>121</v>
      </c>
    </row>
    <row r="79" spans="1:11" x14ac:dyDescent="0.25">
      <c r="A79" s="1">
        <v>65</v>
      </c>
      <c r="B79" s="1" t="s">
        <v>105</v>
      </c>
      <c r="C79" s="1" t="s">
        <v>1</v>
      </c>
      <c r="D79" s="1" t="s">
        <v>10</v>
      </c>
      <c r="E79" s="2">
        <v>9</v>
      </c>
      <c r="F79" s="3">
        <v>12.292350000000001</v>
      </c>
      <c r="G79" s="3">
        <v>0.96499999999999997</v>
      </c>
      <c r="H79" s="3">
        <f t="shared" si="0"/>
        <v>11.327350000000001</v>
      </c>
      <c r="I79" s="4" t="s">
        <v>117</v>
      </c>
      <c r="J79" s="4" t="s">
        <v>5</v>
      </c>
      <c r="K79" s="5" t="s">
        <v>136</v>
      </c>
    </row>
    <row r="80" spans="1:11" x14ac:dyDescent="0.25">
      <c r="A80" s="1">
        <v>66</v>
      </c>
      <c r="B80" s="1" t="s">
        <v>106</v>
      </c>
      <c r="C80" s="1" t="s">
        <v>1</v>
      </c>
      <c r="D80" s="1" t="s">
        <v>4</v>
      </c>
      <c r="E80" s="2">
        <v>8</v>
      </c>
      <c r="F80" s="3">
        <v>1.2144900000000001</v>
      </c>
      <c r="G80" s="3">
        <v>0.81499999999999995</v>
      </c>
      <c r="H80" s="3">
        <f t="shared" ref="H80:H86" si="1">F80-G80</f>
        <v>0.39949000000000012</v>
      </c>
      <c r="I80" s="4" t="s">
        <v>117</v>
      </c>
      <c r="J80" s="4" t="s">
        <v>5</v>
      </c>
      <c r="K80" s="5" t="s">
        <v>124</v>
      </c>
    </row>
    <row r="81" spans="1:11" x14ac:dyDescent="0.25">
      <c r="A81" s="1">
        <v>67</v>
      </c>
      <c r="B81" s="1" t="s">
        <v>108</v>
      </c>
      <c r="C81" s="1" t="s">
        <v>1</v>
      </c>
      <c r="D81" s="1" t="s">
        <v>9</v>
      </c>
      <c r="E81" s="2">
        <v>8</v>
      </c>
      <c r="F81" s="3">
        <v>0.25957999999999998</v>
      </c>
      <c r="G81" s="3">
        <v>0.26</v>
      </c>
      <c r="H81" s="3">
        <f t="shared" si="1"/>
        <v>-4.2000000000003146E-4</v>
      </c>
      <c r="I81" s="4" t="s">
        <v>117</v>
      </c>
      <c r="J81" s="4" t="s">
        <v>5</v>
      </c>
      <c r="K81" s="5" t="s">
        <v>124</v>
      </c>
    </row>
    <row r="82" spans="1:11" x14ac:dyDescent="0.25">
      <c r="A82" s="1">
        <v>68</v>
      </c>
      <c r="B82" s="1">
        <v>19.25</v>
      </c>
      <c r="C82" s="1" t="s">
        <v>1</v>
      </c>
      <c r="D82" s="1" t="s">
        <v>9</v>
      </c>
      <c r="E82" s="2">
        <v>8</v>
      </c>
      <c r="F82" s="3">
        <v>0.22500000000000001</v>
      </c>
      <c r="G82" s="3">
        <v>2.7E-2</v>
      </c>
      <c r="H82" s="3">
        <f t="shared" si="1"/>
        <v>0.19800000000000001</v>
      </c>
      <c r="I82" s="4" t="s">
        <v>115</v>
      </c>
      <c r="J82" s="4" t="s">
        <v>179</v>
      </c>
      <c r="K82" s="5" t="s">
        <v>180</v>
      </c>
    </row>
    <row r="83" spans="1:11" x14ac:dyDescent="0.25">
      <c r="A83" s="1">
        <v>69</v>
      </c>
      <c r="B83" s="1" t="s">
        <v>109</v>
      </c>
      <c r="C83" s="1" t="s">
        <v>1</v>
      </c>
      <c r="D83" s="1" t="s">
        <v>9</v>
      </c>
      <c r="E83" s="2">
        <v>8</v>
      </c>
      <c r="F83" s="3">
        <v>0.25816</v>
      </c>
      <c r="G83" s="3">
        <v>6.5000000000000002E-2</v>
      </c>
      <c r="H83" s="3">
        <f t="shared" si="1"/>
        <v>0.19316</v>
      </c>
      <c r="I83" s="4" t="s">
        <v>117</v>
      </c>
      <c r="J83" s="4" t="s">
        <v>5</v>
      </c>
      <c r="K83" s="5" t="s">
        <v>124</v>
      </c>
    </row>
    <row r="84" spans="1:11" x14ac:dyDescent="0.25">
      <c r="A84" s="1">
        <v>70</v>
      </c>
      <c r="B84" s="1" t="s">
        <v>110</v>
      </c>
      <c r="C84" s="1" t="s">
        <v>1</v>
      </c>
      <c r="D84" s="1" t="s">
        <v>9</v>
      </c>
      <c r="E84" s="2">
        <v>8</v>
      </c>
      <c r="F84" s="3">
        <v>0.48819000000000001</v>
      </c>
      <c r="G84" s="3">
        <v>0.48799999999999999</v>
      </c>
      <c r="H84" s="3">
        <f t="shared" si="1"/>
        <v>1.9000000000002348E-4</v>
      </c>
      <c r="I84" s="4" t="s">
        <v>117</v>
      </c>
      <c r="J84" s="4" t="s">
        <v>5</v>
      </c>
      <c r="K84" s="5" t="s">
        <v>124</v>
      </c>
    </row>
    <row r="85" spans="1:11" x14ac:dyDescent="0.25">
      <c r="A85" s="1">
        <v>71</v>
      </c>
      <c r="B85" s="1" t="s">
        <v>111</v>
      </c>
      <c r="C85" s="1" t="s">
        <v>1</v>
      </c>
      <c r="D85" s="1" t="s">
        <v>9</v>
      </c>
      <c r="E85" s="2">
        <v>8</v>
      </c>
      <c r="F85" s="3">
        <v>29.139200000000002</v>
      </c>
      <c r="G85" s="3">
        <v>1.881</v>
      </c>
      <c r="H85" s="3">
        <f t="shared" si="1"/>
        <v>27.258200000000002</v>
      </c>
      <c r="I85" s="4" t="s">
        <v>117</v>
      </c>
      <c r="J85" s="4" t="s">
        <v>5</v>
      </c>
      <c r="K85" s="5" t="s">
        <v>136</v>
      </c>
    </row>
    <row r="86" spans="1:11" ht="15.75" thickBot="1" x14ac:dyDescent="0.3">
      <c r="A86" s="1">
        <v>72</v>
      </c>
      <c r="B86" s="1" t="s">
        <v>112</v>
      </c>
      <c r="C86" s="1" t="s">
        <v>1</v>
      </c>
      <c r="D86" s="1" t="s">
        <v>4</v>
      </c>
      <c r="E86" s="2">
        <v>8</v>
      </c>
      <c r="F86" s="3">
        <v>3.6837499999999999</v>
      </c>
      <c r="G86" s="3">
        <v>0.17199999999999999</v>
      </c>
      <c r="H86" s="3">
        <f t="shared" si="1"/>
        <v>3.5117499999999997</v>
      </c>
      <c r="I86" s="4" t="s">
        <v>115</v>
      </c>
      <c r="J86" s="4" t="s">
        <v>113</v>
      </c>
      <c r="K86" s="5" t="s">
        <v>151</v>
      </c>
    </row>
    <row r="87" spans="1:11" ht="15.75" thickTop="1" x14ac:dyDescent="0.25">
      <c r="A87" s="35"/>
      <c r="B87" s="36" t="s">
        <v>181</v>
      </c>
      <c r="C87" s="36"/>
      <c r="D87" s="113" t="s">
        <v>176</v>
      </c>
      <c r="E87" s="113"/>
      <c r="F87" s="37">
        <f>SUM(F14:F86)</f>
        <v>248.83076000000003</v>
      </c>
      <c r="G87" s="37">
        <f>SUM(G14:G86)</f>
        <v>88.016999999999996</v>
      </c>
      <c r="H87" s="37">
        <f>SUM(H14:H86)</f>
        <v>160.81376</v>
      </c>
      <c r="I87" s="35"/>
      <c r="J87" s="35"/>
      <c r="K87" s="35"/>
    </row>
    <row r="90" spans="1:11" ht="15.75" x14ac:dyDescent="0.25">
      <c r="A90" s="110" t="s">
        <v>184</v>
      </c>
      <c r="B90" s="110"/>
      <c r="C90" s="110"/>
      <c r="D90" s="110"/>
      <c r="E90" s="110"/>
      <c r="F90" s="6"/>
      <c r="G90" s="6"/>
      <c r="H90" s="6"/>
      <c r="I90" s="6"/>
      <c r="J90" s="6"/>
      <c r="K90" s="8"/>
    </row>
    <row r="91" spans="1:11" x14ac:dyDescent="0.25">
      <c r="A91" s="14"/>
      <c r="B91" s="15"/>
      <c r="C91" s="13"/>
      <c r="D91" s="15"/>
      <c r="E91" s="16"/>
      <c r="F91" s="16"/>
      <c r="G91" s="16"/>
      <c r="H91" s="15"/>
      <c r="I91" s="8"/>
      <c r="J91" s="8"/>
      <c r="K91" s="15" t="s">
        <v>182</v>
      </c>
    </row>
    <row r="92" spans="1:11" x14ac:dyDescent="0.25">
      <c r="A92" s="17"/>
      <c r="B92" s="18" t="s">
        <v>0</v>
      </c>
      <c r="C92" s="19" t="s">
        <v>156</v>
      </c>
      <c r="D92" s="17" t="s">
        <v>157</v>
      </c>
      <c r="E92" s="17" t="s">
        <v>158</v>
      </c>
      <c r="F92" s="20" t="s">
        <v>159</v>
      </c>
      <c r="G92" s="17" t="s">
        <v>160</v>
      </c>
      <c r="H92" s="21" t="s">
        <v>161</v>
      </c>
      <c r="I92" s="17" t="s">
        <v>162</v>
      </c>
      <c r="J92" s="17" t="s">
        <v>163</v>
      </c>
      <c r="K92" s="22" t="s">
        <v>164</v>
      </c>
    </row>
    <row r="93" spans="1:11" x14ac:dyDescent="0.25">
      <c r="A93" s="23" t="s">
        <v>165</v>
      </c>
      <c r="B93" s="23" t="s">
        <v>165</v>
      </c>
      <c r="C93" s="23" t="s">
        <v>166</v>
      </c>
      <c r="D93" s="24" t="s">
        <v>167</v>
      </c>
      <c r="E93" s="24" t="s">
        <v>168</v>
      </c>
      <c r="F93" s="25" t="s">
        <v>169</v>
      </c>
      <c r="G93" s="26" t="s">
        <v>170</v>
      </c>
      <c r="H93" s="27" t="s">
        <v>171</v>
      </c>
      <c r="I93" s="24" t="s">
        <v>172</v>
      </c>
      <c r="J93" s="111" t="s">
        <v>173</v>
      </c>
      <c r="K93" s="28" t="s">
        <v>174</v>
      </c>
    </row>
    <row r="94" spans="1:11" x14ac:dyDescent="0.25">
      <c r="A94" s="29"/>
      <c r="B94" s="29"/>
      <c r="C94" s="30"/>
      <c r="D94" s="29"/>
      <c r="E94" s="29"/>
      <c r="F94" s="31" t="s">
        <v>175</v>
      </c>
      <c r="G94" s="32" t="s">
        <v>175</v>
      </c>
      <c r="H94" s="32" t="s">
        <v>175</v>
      </c>
      <c r="I94" s="29"/>
      <c r="J94" s="112"/>
      <c r="K94" s="33"/>
    </row>
    <row r="95" spans="1:11" ht="15.75" thickBot="1" x14ac:dyDescent="0.3">
      <c r="A95" s="1">
        <v>1</v>
      </c>
      <c r="B95" s="1" t="s">
        <v>114</v>
      </c>
      <c r="C95" s="1" t="s">
        <v>11</v>
      </c>
      <c r="D95" s="1" t="s">
        <v>12</v>
      </c>
      <c r="E95" s="2">
        <v>0</v>
      </c>
      <c r="F95" s="3">
        <v>12.13692</v>
      </c>
      <c r="G95" s="3">
        <v>3.2490000000000001</v>
      </c>
      <c r="H95" s="3">
        <f>F95-G95</f>
        <v>8.8879199999999994</v>
      </c>
      <c r="I95" s="4" t="s">
        <v>116</v>
      </c>
      <c r="J95" s="4" t="s">
        <v>3</v>
      </c>
      <c r="K95" s="5" t="s">
        <v>152</v>
      </c>
    </row>
    <row r="96" spans="1:11" ht="15.75" thickTop="1" x14ac:dyDescent="0.25">
      <c r="A96" s="35"/>
      <c r="B96" s="36" t="s">
        <v>178</v>
      </c>
      <c r="C96" s="36"/>
      <c r="D96" s="113" t="s">
        <v>176</v>
      </c>
      <c r="E96" s="113"/>
      <c r="F96" s="37">
        <f>SUM(F95)</f>
        <v>12.13692</v>
      </c>
      <c r="G96" s="37">
        <f>SUM(G95)</f>
        <v>3.2490000000000001</v>
      </c>
      <c r="H96" s="37">
        <f>SUM(H95)</f>
        <v>8.8879199999999994</v>
      </c>
      <c r="I96" s="35"/>
      <c r="J96" s="35"/>
      <c r="K96" s="35"/>
    </row>
    <row r="99" spans="1:11" ht="15.75" x14ac:dyDescent="0.25">
      <c r="A99" s="110" t="s">
        <v>185</v>
      </c>
      <c r="B99" s="110"/>
      <c r="C99" s="110"/>
      <c r="D99" s="110"/>
      <c r="E99" s="110"/>
      <c r="F99" s="6"/>
      <c r="G99" s="6"/>
      <c r="H99" s="6"/>
      <c r="I99" s="6"/>
      <c r="J99" s="6"/>
      <c r="K99" s="8"/>
    </row>
    <row r="100" spans="1:11" x14ac:dyDescent="0.25">
      <c r="A100" s="14"/>
      <c r="B100" s="15"/>
      <c r="C100" s="13"/>
      <c r="D100" s="15"/>
      <c r="E100" s="16"/>
      <c r="F100" s="16"/>
      <c r="G100" s="16"/>
      <c r="H100" s="15"/>
      <c r="I100" s="8"/>
      <c r="J100" s="8"/>
      <c r="K100" s="15" t="s">
        <v>183</v>
      </c>
    </row>
    <row r="101" spans="1:11" x14ac:dyDescent="0.25">
      <c r="A101" s="17"/>
      <c r="B101" s="18" t="s">
        <v>0</v>
      </c>
      <c r="C101" s="19" t="s">
        <v>156</v>
      </c>
      <c r="D101" s="17" t="s">
        <v>157</v>
      </c>
      <c r="E101" s="17" t="s">
        <v>158</v>
      </c>
      <c r="F101" s="20" t="s">
        <v>159</v>
      </c>
      <c r="G101" s="17" t="s">
        <v>160</v>
      </c>
      <c r="H101" s="21" t="s">
        <v>161</v>
      </c>
      <c r="I101" s="17" t="s">
        <v>162</v>
      </c>
      <c r="J101" s="17" t="s">
        <v>163</v>
      </c>
      <c r="K101" s="22" t="s">
        <v>164</v>
      </c>
    </row>
    <row r="102" spans="1:11" x14ac:dyDescent="0.25">
      <c r="A102" s="23" t="s">
        <v>165</v>
      </c>
      <c r="B102" s="23" t="s">
        <v>165</v>
      </c>
      <c r="C102" s="23" t="s">
        <v>166</v>
      </c>
      <c r="D102" s="24" t="s">
        <v>167</v>
      </c>
      <c r="E102" s="24" t="s">
        <v>168</v>
      </c>
      <c r="F102" s="25" t="s">
        <v>169</v>
      </c>
      <c r="G102" s="26" t="s">
        <v>170</v>
      </c>
      <c r="H102" s="27" t="s">
        <v>171</v>
      </c>
      <c r="I102" s="24" t="s">
        <v>172</v>
      </c>
      <c r="J102" s="111" t="s">
        <v>173</v>
      </c>
      <c r="K102" s="28" t="s">
        <v>174</v>
      </c>
    </row>
    <row r="103" spans="1:11" x14ac:dyDescent="0.25">
      <c r="A103" s="29"/>
      <c r="B103" s="29"/>
      <c r="C103" s="30"/>
      <c r="D103" s="29"/>
      <c r="E103" s="29"/>
      <c r="F103" s="31" t="s">
        <v>175</v>
      </c>
      <c r="G103" s="32" t="s">
        <v>175</v>
      </c>
      <c r="H103" s="32" t="s">
        <v>175</v>
      </c>
      <c r="I103" s="29"/>
      <c r="J103" s="112"/>
      <c r="K103" s="33"/>
    </row>
    <row r="104" spans="1:11" ht="26.25" thickBot="1" x14ac:dyDescent="0.3">
      <c r="A104" s="1">
        <v>1</v>
      </c>
      <c r="B104" s="1" t="s">
        <v>107</v>
      </c>
      <c r="C104" s="34" t="s">
        <v>6</v>
      </c>
      <c r="D104" s="1" t="s">
        <v>7</v>
      </c>
      <c r="E104" s="2">
        <v>0</v>
      </c>
      <c r="F104" s="3">
        <v>23.287050000000001</v>
      </c>
      <c r="G104" s="3">
        <v>0.68400000000000005</v>
      </c>
      <c r="H104" s="3">
        <f>F104-G104</f>
        <v>22.60305</v>
      </c>
      <c r="I104" s="4" t="s">
        <v>119</v>
      </c>
      <c r="J104" s="4" t="s">
        <v>8</v>
      </c>
      <c r="K104" s="5" t="s">
        <v>150</v>
      </c>
    </row>
    <row r="105" spans="1:11" ht="15.75" thickTop="1" x14ac:dyDescent="0.25">
      <c r="A105" s="35"/>
      <c r="B105" s="36" t="s">
        <v>178</v>
      </c>
      <c r="C105" s="36"/>
      <c r="D105" s="113" t="s">
        <v>176</v>
      </c>
      <c r="E105" s="113"/>
      <c r="F105" s="37">
        <f>SUM(F104)</f>
        <v>23.287050000000001</v>
      </c>
      <c r="G105" s="37">
        <f>SUM(G104)</f>
        <v>0.68400000000000005</v>
      </c>
      <c r="H105" s="37">
        <f>SUM(H104)</f>
        <v>22.60305</v>
      </c>
      <c r="I105" s="35"/>
      <c r="J105" s="35"/>
      <c r="K105" s="35"/>
    </row>
    <row r="107" spans="1:11" x14ac:dyDescent="0.25">
      <c r="F107" s="38"/>
      <c r="G107" s="38"/>
    </row>
  </sheetData>
  <mergeCells count="14">
    <mergeCell ref="A99:E99"/>
    <mergeCell ref="J102:J103"/>
    <mergeCell ref="D105:E105"/>
    <mergeCell ref="D87:E87"/>
    <mergeCell ref="A1:K1"/>
    <mergeCell ref="A3:K3"/>
    <mergeCell ref="A5:K5"/>
    <mergeCell ref="A7:K7"/>
    <mergeCell ref="A9:E9"/>
    <mergeCell ref="J12:J13"/>
    <mergeCell ref="D96:E96"/>
    <mergeCell ref="A90:E90"/>
    <mergeCell ref="J93:J94"/>
    <mergeCell ref="A4:K4"/>
  </mergeCells>
  <pageMargins left="0.59055118110236227" right="0.31496062992125984" top="0.59055118110236227" bottom="0.59055118110236227" header="0.39370078740157483" footer="0.59055118110236227"/>
  <pageSetup paperSize="9" scale="77" fitToWidth="0" fitToHeight="0" pageOrder="overThenDown" orientation="landscape" useFirstPageNumber="1" r:id="rId1"/>
  <headerFooter>
    <oddFooter>&amp;R&amp;P/7</oddFooter>
  </headerFooter>
  <rowBreaks count="2" manualBreakCount="2">
    <brk id="39" max="16383" man="1"/>
    <brk id="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BC6C7-2F89-40DD-BF9A-AD22EDD56B17}">
  <dimension ref="A2:J30"/>
  <sheetViews>
    <sheetView zoomScaleNormal="100" workbookViewId="0">
      <selection activeCell="C35" sqref="C35:E35"/>
    </sheetView>
  </sheetViews>
  <sheetFormatPr defaultColWidth="9.140625" defaultRowHeight="12.75" x14ac:dyDescent="0.2"/>
  <cols>
    <col min="1" max="1" width="3.5703125" style="8" bestFit="1" customWidth="1"/>
    <col min="2" max="2" width="38.28515625" style="8" customWidth="1"/>
    <col min="3" max="3" width="6.7109375" style="8" customWidth="1"/>
    <col min="4" max="4" width="11.7109375" style="41" customWidth="1"/>
    <col min="5" max="5" width="14.7109375" style="8" customWidth="1"/>
    <col min="6" max="6" width="19.7109375" style="8" customWidth="1"/>
    <col min="7" max="7" width="12.7109375" style="8" customWidth="1"/>
    <col min="8" max="256" width="9.140625" style="8"/>
    <col min="257" max="257" width="3.5703125" style="8" bestFit="1" customWidth="1"/>
    <col min="258" max="258" width="34.42578125" style="8" customWidth="1"/>
    <col min="259" max="259" width="6.7109375" style="8" customWidth="1"/>
    <col min="260" max="260" width="11.7109375" style="8" customWidth="1"/>
    <col min="261" max="261" width="14.7109375" style="8" customWidth="1"/>
    <col min="262" max="262" width="19.7109375" style="8" customWidth="1"/>
    <col min="263" max="263" width="12.7109375" style="8" customWidth="1"/>
    <col min="264" max="512" width="9.140625" style="8"/>
    <col min="513" max="513" width="3.5703125" style="8" bestFit="1" customWidth="1"/>
    <col min="514" max="514" width="34.42578125" style="8" customWidth="1"/>
    <col min="515" max="515" width="6.7109375" style="8" customWidth="1"/>
    <col min="516" max="516" width="11.7109375" style="8" customWidth="1"/>
    <col min="517" max="517" width="14.7109375" style="8" customWidth="1"/>
    <col min="518" max="518" width="19.7109375" style="8" customWidth="1"/>
    <col min="519" max="519" width="12.7109375" style="8" customWidth="1"/>
    <col min="520" max="768" width="9.140625" style="8"/>
    <col min="769" max="769" width="3.5703125" style="8" bestFit="1" customWidth="1"/>
    <col min="770" max="770" width="34.42578125" style="8" customWidth="1"/>
    <col min="771" max="771" width="6.7109375" style="8" customWidth="1"/>
    <col min="772" max="772" width="11.7109375" style="8" customWidth="1"/>
    <col min="773" max="773" width="14.7109375" style="8" customWidth="1"/>
    <col min="774" max="774" width="19.7109375" style="8" customWidth="1"/>
    <col min="775" max="775" width="12.7109375" style="8" customWidth="1"/>
    <col min="776" max="1024" width="9.140625" style="8"/>
    <col min="1025" max="1025" width="3.5703125" style="8" bestFit="1" customWidth="1"/>
    <col min="1026" max="1026" width="34.42578125" style="8" customWidth="1"/>
    <col min="1027" max="1027" width="6.7109375" style="8" customWidth="1"/>
    <col min="1028" max="1028" width="11.7109375" style="8" customWidth="1"/>
    <col min="1029" max="1029" width="14.7109375" style="8" customWidth="1"/>
    <col min="1030" max="1030" width="19.7109375" style="8" customWidth="1"/>
    <col min="1031" max="1031" width="12.7109375" style="8" customWidth="1"/>
    <col min="1032" max="1280" width="9.140625" style="8"/>
    <col min="1281" max="1281" width="3.5703125" style="8" bestFit="1" customWidth="1"/>
    <col min="1282" max="1282" width="34.42578125" style="8" customWidth="1"/>
    <col min="1283" max="1283" width="6.7109375" style="8" customWidth="1"/>
    <col min="1284" max="1284" width="11.7109375" style="8" customWidth="1"/>
    <col min="1285" max="1285" width="14.7109375" style="8" customWidth="1"/>
    <col min="1286" max="1286" width="19.7109375" style="8" customWidth="1"/>
    <col min="1287" max="1287" width="12.7109375" style="8" customWidth="1"/>
    <col min="1288" max="1536" width="9.140625" style="8"/>
    <col min="1537" max="1537" width="3.5703125" style="8" bestFit="1" customWidth="1"/>
    <col min="1538" max="1538" width="34.42578125" style="8" customWidth="1"/>
    <col min="1539" max="1539" width="6.7109375" style="8" customWidth="1"/>
    <col min="1540" max="1540" width="11.7109375" style="8" customWidth="1"/>
    <col min="1541" max="1541" width="14.7109375" style="8" customWidth="1"/>
    <col min="1542" max="1542" width="19.7109375" style="8" customWidth="1"/>
    <col min="1543" max="1543" width="12.7109375" style="8" customWidth="1"/>
    <col min="1544" max="1792" width="9.140625" style="8"/>
    <col min="1793" max="1793" width="3.5703125" style="8" bestFit="1" customWidth="1"/>
    <col min="1794" max="1794" width="34.42578125" style="8" customWidth="1"/>
    <col min="1795" max="1795" width="6.7109375" style="8" customWidth="1"/>
    <col min="1796" max="1796" width="11.7109375" style="8" customWidth="1"/>
    <col min="1797" max="1797" width="14.7109375" style="8" customWidth="1"/>
    <col min="1798" max="1798" width="19.7109375" style="8" customWidth="1"/>
    <col min="1799" max="1799" width="12.7109375" style="8" customWidth="1"/>
    <col min="1800" max="2048" width="9.140625" style="8"/>
    <col min="2049" max="2049" width="3.5703125" style="8" bestFit="1" customWidth="1"/>
    <col min="2050" max="2050" width="34.42578125" style="8" customWidth="1"/>
    <col min="2051" max="2051" width="6.7109375" style="8" customWidth="1"/>
    <col min="2052" max="2052" width="11.7109375" style="8" customWidth="1"/>
    <col min="2053" max="2053" width="14.7109375" style="8" customWidth="1"/>
    <col min="2054" max="2054" width="19.7109375" style="8" customWidth="1"/>
    <col min="2055" max="2055" width="12.7109375" style="8" customWidth="1"/>
    <col min="2056" max="2304" width="9.140625" style="8"/>
    <col min="2305" max="2305" width="3.5703125" style="8" bestFit="1" customWidth="1"/>
    <col min="2306" max="2306" width="34.42578125" style="8" customWidth="1"/>
    <col min="2307" max="2307" width="6.7109375" style="8" customWidth="1"/>
    <col min="2308" max="2308" width="11.7109375" style="8" customWidth="1"/>
    <col min="2309" max="2309" width="14.7109375" style="8" customWidth="1"/>
    <col min="2310" max="2310" width="19.7109375" style="8" customWidth="1"/>
    <col min="2311" max="2311" width="12.7109375" style="8" customWidth="1"/>
    <col min="2312" max="2560" width="9.140625" style="8"/>
    <col min="2561" max="2561" width="3.5703125" style="8" bestFit="1" customWidth="1"/>
    <col min="2562" max="2562" width="34.42578125" style="8" customWidth="1"/>
    <col min="2563" max="2563" width="6.7109375" style="8" customWidth="1"/>
    <col min="2564" max="2564" width="11.7109375" style="8" customWidth="1"/>
    <col min="2565" max="2565" width="14.7109375" style="8" customWidth="1"/>
    <col min="2566" max="2566" width="19.7109375" style="8" customWidth="1"/>
    <col min="2567" max="2567" width="12.7109375" style="8" customWidth="1"/>
    <col min="2568" max="2816" width="9.140625" style="8"/>
    <col min="2817" max="2817" width="3.5703125" style="8" bestFit="1" customWidth="1"/>
    <col min="2818" max="2818" width="34.42578125" style="8" customWidth="1"/>
    <col min="2819" max="2819" width="6.7109375" style="8" customWidth="1"/>
    <col min="2820" max="2820" width="11.7109375" style="8" customWidth="1"/>
    <col min="2821" max="2821" width="14.7109375" style="8" customWidth="1"/>
    <col min="2822" max="2822" width="19.7109375" style="8" customWidth="1"/>
    <col min="2823" max="2823" width="12.7109375" style="8" customWidth="1"/>
    <col min="2824" max="3072" width="9.140625" style="8"/>
    <col min="3073" max="3073" width="3.5703125" style="8" bestFit="1" customWidth="1"/>
    <col min="3074" max="3074" width="34.42578125" style="8" customWidth="1"/>
    <col min="3075" max="3075" width="6.7109375" style="8" customWidth="1"/>
    <col min="3076" max="3076" width="11.7109375" style="8" customWidth="1"/>
    <col min="3077" max="3077" width="14.7109375" style="8" customWidth="1"/>
    <col min="3078" max="3078" width="19.7109375" style="8" customWidth="1"/>
    <col min="3079" max="3079" width="12.7109375" style="8" customWidth="1"/>
    <col min="3080" max="3328" width="9.140625" style="8"/>
    <col min="3329" max="3329" width="3.5703125" style="8" bestFit="1" customWidth="1"/>
    <col min="3330" max="3330" width="34.42578125" style="8" customWidth="1"/>
    <col min="3331" max="3331" width="6.7109375" style="8" customWidth="1"/>
    <col min="3332" max="3332" width="11.7109375" style="8" customWidth="1"/>
    <col min="3333" max="3333" width="14.7109375" style="8" customWidth="1"/>
    <col min="3334" max="3334" width="19.7109375" style="8" customWidth="1"/>
    <col min="3335" max="3335" width="12.7109375" style="8" customWidth="1"/>
    <col min="3336" max="3584" width="9.140625" style="8"/>
    <col min="3585" max="3585" width="3.5703125" style="8" bestFit="1" customWidth="1"/>
    <col min="3586" max="3586" width="34.42578125" style="8" customWidth="1"/>
    <col min="3587" max="3587" width="6.7109375" style="8" customWidth="1"/>
    <col min="3588" max="3588" width="11.7109375" style="8" customWidth="1"/>
    <col min="3589" max="3589" width="14.7109375" style="8" customWidth="1"/>
    <col min="3590" max="3590" width="19.7109375" style="8" customWidth="1"/>
    <col min="3591" max="3591" width="12.7109375" style="8" customWidth="1"/>
    <col min="3592" max="3840" width="9.140625" style="8"/>
    <col min="3841" max="3841" width="3.5703125" style="8" bestFit="1" customWidth="1"/>
    <col min="3842" max="3842" width="34.42578125" style="8" customWidth="1"/>
    <col min="3843" max="3843" width="6.7109375" style="8" customWidth="1"/>
    <col min="3844" max="3844" width="11.7109375" style="8" customWidth="1"/>
    <col min="3845" max="3845" width="14.7109375" style="8" customWidth="1"/>
    <col min="3846" max="3846" width="19.7109375" style="8" customWidth="1"/>
    <col min="3847" max="3847" width="12.7109375" style="8" customWidth="1"/>
    <col min="3848" max="4096" width="9.140625" style="8"/>
    <col min="4097" max="4097" width="3.5703125" style="8" bestFit="1" customWidth="1"/>
    <col min="4098" max="4098" width="34.42578125" style="8" customWidth="1"/>
    <col min="4099" max="4099" width="6.7109375" style="8" customWidth="1"/>
    <col min="4100" max="4100" width="11.7109375" style="8" customWidth="1"/>
    <col min="4101" max="4101" width="14.7109375" style="8" customWidth="1"/>
    <col min="4102" max="4102" width="19.7109375" style="8" customWidth="1"/>
    <col min="4103" max="4103" width="12.7109375" style="8" customWidth="1"/>
    <col min="4104" max="4352" width="9.140625" style="8"/>
    <col min="4353" max="4353" width="3.5703125" style="8" bestFit="1" customWidth="1"/>
    <col min="4354" max="4354" width="34.42578125" style="8" customWidth="1"/>
    <col min="4355" max="4355" width="6.7109375" style="8" customWidth="1"/>
    <col min="4356" max="4356" width="11.7109375" style="8" customWidth="1"/>
    <col min="4357" max="4357" width="14.7109375" style="8" customWidth="1"/>
    <col min="4358" max="4358" width="19.7109375" style="8" customWidth="1"/>
    <col min="4359" max="4359" width="12.7109375" style="8" customWidth="1"/>
    <col min="4360" max="4608" width="9.140625" style="8"/>
    <col min="4609" max="4609" width="3.5703125" style="8" bestFit="1" customWidth="1"/>
    <col min="4610" max="4610" width="34.42578125" style="8" customWidth="1"/>
    <col min="4611" max="4611" width="6.7109375" style="8" customWidth="1"/>
    <col min="4612" max="4612" width="11.7109375" style="8" customWidth="1"/>
    <col min="4613" max="4613" width="14.7109375" style="8" customWidth="1"/>
    <col min="4614" max="4614" width="19.7109375" style="8" customWidth="1"/>
    <col min="4615" max="4615" width="12.7109375" style="8" customWidth="1"/>
    <col min="4616" max="4864" width="9.140625" style="8"/>
    <col min="4865" max="4865" width="3.5703125" style="8" bestFit="1" customWidth="1"/>
    <col min="4866" max="4866" width="34.42578125" style="8" customWidth="1"/>
    <col min="4867" max="4867" width="6.7109375" style="8" customWidth="1"/>
    <col min="4868" max="4868" width="11.7109375" style="8" customWidth="1"/>
    <col min="4869" max="4869" width="14.7109375" style="8" customWidth="1"/>
    <col min="4870" max="4870" width="19.7109375" style="8" customWidth="1"/>
    <col min="4871" max="4871" width="12.7109375" style="8" customWidth="1"/>
    <col min="4872" max="5120" width="9.140625" style="8"/>
    <col min="5121" max="5121" width="3.5703125" style="8" bestFit="1" customWidth="1"/>
    <col min="5122" max="5122" width="34.42578125" style="8" customWidth="1"/>
    <col min="5123" max="5123" width="6.7109375" style="8" customWidth="1"/>
    <col min="5124" max="5124" width="11.7109375" style="8" customWidth="1"/>
    <col min="5125" max="5125" width="14.7109375" style="8" customWidth="1"/>
    <col min="5126" max="5126" width="19.7109375" style="8" customWidth="1"/>
    <col min="5127" max="5127" width="12.7109375" style="8" customWidth="1"/>
    <col min="5128" max="5376" width="9.140625" style="8"/>
    <col min="5377" max="5377" width="3.5703125" style="8" bestFit="1" customWidth="1"/>
    <col min="5378" max="5378" width="34.42578125" style="8" customWidth="1"/>
    <col min="5379" max="5379" width="6.7109375" style="8" customWidth="1"/>
    <col min="5380" max="5380" width="11.7109375" style="8" customWidth="1"/>
    <col min="5381" max="5381" width="14.7109375" style="8" customWidth="1"/>
    <col min="5382" max="5382" width="19.7109375" style="8" customWidth="1"/>
    <col min="5383" max="5383" width="12.7109375" style="8" customWidth="1"/>
    <col min="5384" max="5632" width="9.140625" style="8"/>
    <col min="5633" max="5633" width="3.5703125" style="8" bestFit="1" customWidth="1"/>
    <col min="5634" max="5634" width="34.42578125" style="8" customWidth="1"/>
    <col min="5635" max="5635" width="6.7109375" style="8" customWidth="1"/>
    <col min="5636" max="5636" width="11.7109375" style="8" customWidth="1"/>
    <col min="5637" max="5637" width="14.7109375" style="8" customWidth="1"/>
    <col min="5638" max="5638" width="19.7109375" style="8" customWidth="1"/>
    <col min="5639" max="5639" width="12.7109375" style="8" customWidth="1"/>
    <col min="5640" max="5888" width="9.140625" style="8"/>
    <col min="5889" max="5889" width="3.5703125" style="8" bestFit="1" customWidth="1"/>
    <col min="5890" max="5890" width="34.42578125" style="8" customWidth="1"/>
    <col min="5891" max="5891" width="6.7109375" style="8" customWidth="1"/>
    <col min="5892" max="5892" width="11.7109375" style="8" customWidth="1"/>
    <col min="5893" max="5893" width="14.7109375" style="8" customWidth="1"/>
    <col min="5894" max="5894" width="19.7109375" style="8" customWidth="1"/>
    <col min="5895" max="5895" width="12.7109375" style="8" customWidth="1"/>
    <col min="5896" max="6144" width="9.140625" style="8"/>
    <col min="6145" max="6145" width="3.5703125" style="8" bestFit="1" customWidth="1"/>
    <col min="6146" max="6146" width="34.42578125" style="8" customWidth="1"/>
    <col min="6147" max="6147" width="6.7109375" style="8" customWidth="1"/>
    <col min="6148" max="6148" width="11.7109375" style="8" customWidth="1"/>
    <col min="6149" max="6149" width="14.7109375" style="8" customWidth="1"/>
    <col min="6150" max="6150" width="19.7109375" style="8" customWidth="1"/>
    <col min="6151" max="6151" width="12.7109375" style="8" customWidth="1"/>
    <col min="6152" max="6400" width="9.140625" style="8"/>
    <col min="6401" max="6401" width="3.5703125" style="8" bestFit="1" customWidth="1"/>
    <col min="6402" max="6402" width="34.42578125" style="8" customWidth="1"/>
    <col min="6403" max="6403" width="6.7109375" style="8" customWidth="1"/>
    <col min="6404" max="6404" width="11.7109375" style="8" customWidth="1"/>
    <col min="6405" max="6405" width="14.7109375" style="8" customWidth="1"/>
    <col min="6406" max="6406" width="19.7109375" style="8" customWidth="1"/>
    <col min="6407" max="6407" width="12.7109375" style="8" customWidth="1"/>
    <col min="6408" max="6656" width="9.140625" style="8"/>
    <col min="6657" max="6657" width="3.5703125" style="8" bestFit="1" customWidth="1"/>
    <col min="6658" max="6658" width="34.42578125" style="8" customWidth="1"/>
    <col min="6659" max="6659" width="6.7109375" style="8" customWidth="1"/>
    <col min="6660" max="6660" width="11.7109375" style="8" customWidth="1"/>
    <col min="6661" max="6661" width="14.7109375" style="8" customWidth="1"/>
    <col min="6662" max="6662" width="19.7109375" style="8" customWidth="1"/>
    <col min="6663" max="6663" width="12.7109375" style="8" customWidth="1"/>
    <col min="6664" max="6912" width="9.140625" style="8"/>
    <col min="6913" max="6913" width="3.5703125" style="8" bestFit="1" customWidth="1"/>
    <col min="6914" max="6914" width="34.42578125" style="8" customWidth="1"/>
    <col min="6915" max="6915" width="6.7109375" style="8" customWidth="1"/>
    <col min="6916" max="6916" width="11.7109375" style="8" customWidth="1"/>
    <col min="6917" max="6917" width="14.7109375" style="8" customWidth="1"/>
    <col min="6918" max="6918" width="19.7109375" style="8" customWidth="1"/>
    <col min="6919" max="6919" width="12.7109375" style="8" customWidth="1"/>
    <col min="6920" max="7168" width="9.140625" style="8"/>
    <col min="7169" max="7169" width="3.5703125" style="8" bestFit="1" customWidth="1"/>
    <col min="7170" max="7170" width="34.42578125" style="8" customWidth="1"/>
    <col min="7171" max="7171" width="6.7109375" style="8" customWidth="1"/>
    <col min="7172" max="7172" width="11.7109375" style="8" customWidth="1"/>
    <col min="7173" max="7173" width="14.7109375" style="8" customWidth="1"/>
    <col min="7174" max="7174" width="19.7109375" style="8" customWidth="1"/>
    <col min="7175" max="7175" width="12.7109375" style="8" customWidth="1"/>
    <col min="7176" max="7424" width="9.140625" style="8"/>
    <col min="7425" max="7425" width="3.5703125" style="8" bestFit="1" customWidth="1"/>
    <col min="7426" max="7426" width="34.42578125" style="8" customWidth="1"/>
    <col min="7427" max="7427" width="6.7109375" style="8" customWidth="1"/>
    <col min="7428" max="7428" width="11.7109375" style="8" customWidth="1"/>
    <col min="7429" max="7429" width="14.7109375" style="8" customWidth="1"/>
    <col min="7430" max="7430" width="19.7109375" style="8" customWidth="1"/>
    <col min="7431" max="7431" width="12.7109375" style="8" customWidth="1"/>
    <col min="7432" max="7680" width="9.140625" style="8"/>
    <col min="7681" max="7681" width="3.5703125" style="8" bestFit="1" customWidth="1"/>
    <col min="7682" max="7682" width="34.42578125" style="8" customWidth="1"/>
    <col min="7683" max="7683" width="6.7109375" style="8" customWidth="1"/>
    <col min="7684" max="7684" width="11.7109375" style="8" customWidth="1"/>
    <col min="7685" max="7685" width="14.7109375" style="8" customWidth="1"/>
    <col min="7686" max="7686" width="19.7109375" style="8" customWidth="1"/>
    <col min="7687" max="7687" width="12.7109375" style="8" customWidth="1"/>
    <col min="7688" max="7936" width="9.140625" style="8"/>
    <col min="7937" max="7937" width="3.5703125" style="8" bestFit="1" customWidth="1"/>
    <col min="7938" max="7938" width="34.42578125" style="8" customWidth="1"/>
    <col min="7939" max="7939" width="6.7109375" style="8" customWidth="1"/>
    <col min="7940" max="7940" width="11.7109375" style="8" customWidth="1"/>
    <col min="7941" max="7941" width="14.7109375" style="8" customWidth="1"/>
    <col min="7942" max="7942" width="19.7109375" style="8" customWidth="1"/>
    <col min="7943" max="7943" width="12.7109375" style="8" customWidth="1"/>
    <col min="7944" max="8192" width="9.140625" style="8"/>
    <col min="8193" max="8193" width="3.5703125" style="8" bestFit="1" customWidth="1"/>
    <col min="8194" max="8194" width="34.42578125" style="8" customWidth="1"/>
    <col min="8195" max="8195" width="6.7109375" style="8" customWidth="1"/>
    <col min="8196" max="8196" width="11.7109375" style="8" customWidth="1"/>
    <col min="8197" max="8197" width="14.7109375" style="8" customWidth="1"/>
    <col min="8198" max="8198" width="19.7109375" style="8" customWidth="1"/>
    <col min="8199" max="8199" width="12.7109375" style="8" customWidth="1"/>
    <col min="8200" max="8448" width="9.140625" style="8"/>
    <col min="8449" max="8449" width="3.5703125" style="8" bestFit="1" customWidth="1"/>
    <col min="8450" max="8450" width="34.42578125" style="8" customWidth="1"/>
    <col min="8451" max="8451" width="6.7109375" style="8" customWidth="1"/>
    <col min="8452" max="8452" width="11.7109375" style="8" customWidth="1"/>
    <col min="8453" max="8453" width="14.7109375" style="8" customWidth="1"/>
    <col min="8454" max="8454" width="19.7109375" style="8" customWidth="1"/>
    <col min="8455" max="8455" width="12.7109375" style="8" customWidth="1"/>
    <col min="8456" max="8704" width="9.140625" style="8"/>
    <col min="8705" max="8705" width="3.5703125" style="8" bestFit="1" customWidth="1"/>
    <col min="8706" max="8706" width="34.42578125" style="8" customWidth="1"/>
    <col min="8707" max="8707" width="6.7109375" style="8" customWidth="1"/>
    <col min="8708" max="8708" width="11.7109375" style="8" customWidth="1"/>
    <col min="8709" max="8709" width="14.7109375" style="8" customWidth="1"/>
    <col min="8710" max="8710" width="19.7109375" style="8" customWidth="1"/>
    <col min="8711" max="8711" width="12.7109375" style="8" customWidth="1"/>
    <col min="8712" max="8960" width="9.140625" style="8"/>
    <col min="8961" max="8961" width="3.5703125" style="8" bestFit="1" customWidth="1"/>
    <col min="8962" max="8962" width="34.42578125" style="8" customWidth="1"/>
    <col min="8963" max="8963" width="6.7109375" style="8" customWidth="1"/>
    <col min="8964" max="8964" width="11.7109375" style="8" customWidth="1"/>
    <col min="8965" max="8965" width="14.7109375" style="8" customWidth="1"/>
    <col min="8966" max="8966" width="19.7109375" style="8" customWidth="1"/>
    <col min="8967" max="8967" width="12.7109375" style="8" customWidth="1"/>
    <col min="8968" max="9216" width="9.140625" style="8"/>
    <col min="9217" max="9217" width="3.5703125" style="8" bestFit="1" customWidth="1"/>
    <col min="9218" max="9218" width="34.42578125" style="8" customWidth="1"/>
    <col min="9219" max="9219" width="6.7109375" style="8" customWidth="1"/>
    <col min="9220" max="9220" width="11.7109375" style="8" customWidth="1"/>
    <col min="9221" max="9221" width="14.7109375" style="8" customWidth="1"/>
    <col min="9222" max="9222" width="19.7109375" style="8" customWidth="1"/>
    <col min="9223" max="9223" width="12.7109375" style="8" customWidth="1"/>
    <col min="9224" max="9472" width="9.140625" style="8"/>
    <col min="9473" max="9473" width="3.5703125" style="8" bestFit="1" customWidth="1"/>
    <col min="9474" max="9474" width="34.42578125" style="8" customWidth="1"/>
    <col min="9475" max="9475" width="6.7109375" style="8" customWidth="1"/>
    <col min="9476" max="9476" width="11.7109375" style="8" customWidth="1"/>
    <col min="9477" max="9477" width="14.7109375" style="8" customWidth="1"/>
    <col min="9478" max="9478" width="19.7109375" style="8" customWidth="1"/>
    <col min="9479" max="9479" width="12.7109375" style="8" customWidth="1"/>
    <col min="9480" max="9728" width="9.140625" style="8"/>
    <col min="9729" max="9729" width="3.5703125" style="8" bestFit="1" customWidth="1"/>
    <col min="9730" max="9730" width="34.42578125" style="8" customWidth="1"/>
    <col min="9731" max="9731" width="6.7109375" style="8" customWidth="1"/>
    <col min="9732" max="9732" width="11.7109375" style="8" customWidth="1"/>
    <col min="9733" max="9733" width="14.7109375" style="8" customWidth="1"/>
    <col min="9734" max="9734" width="19.7109375" style="8" customWidth="1"/>
    <col min="9735" max="9735" width="12.7109375" style="8" customWidth="1"/>
    <col min="9736" max="9984" width="9.140625" style="8"/>
    <col min="9985" max="9985" width="3.5703125" style="8" bestFit="1" customWidth="1"/>
    <col min="9986" max="9986" width="34.42578125" style="8" customWidth="1"/>
    <col min="9987" max="9987" width="6.7109375" style="8" customWidth="1"/>
    <col min="9988" max="9988" width="11.7109375" style="8" customWidth="1"/>
    <col min="9989" max="9989" width="14.7109375" style="8" customWidth="1"/>
    <col min="9990" max="9990" width="19.7109375" style="8" customWidth="1"/>
    <col min="9991" max="9991" width="12.7109375" style="8" customWidth="1"/>
    <col min="9992" max="10240" width="9.140625" style="8"/>
    <col min="10241" max="10241" width="3.5703125" style="8" bestFit="1" customWidth="1"/>
    <col min="10242" max="10242" width="34.42578125" style="8" customWidth="1"/>
    <col min="10243" max="10243" width="6.7109375" style="8" customWidth="1"/>
    <col min="10244" max="10244" width="11.7109375" style="8" customWidth="1"/>
    <col min="10245" max="10245" width="14.7109375" style="8" customWidth="1"/>
    <col min="10246" max="10246" width="19.7109375" style="8" customWidth="1"/>
    <col min="10247" max="10247" width="12.7109375" style="8" customWidth="1"/>
    <col min="10248" max="10496" width="9.140625" style="8"/>
    <col min="10497" max="10497" width="3.5703125" style="8" bestFit="1" customWidth="1"/>
    <col min="10498" max="10498" width="34.42578125" style="8" customWidth="1"/>
    <col min="10499" max="10499" width="6.7109375" style="8" customWidth="1"/>
    <col min="10500" max="10500" width="11.7109375" style="8" customWidth="1"/>
    <col min="10501" max="10501" width="14.7109375" style="8" customWidth="1"/>
    <col min="10502" max="10502" width="19.7109375" style="8" customWidth="1"/>
    <col min="10503" max="10503" width="12.7109375" style="8" customWidth="1"/>
    <col min="10504" max="10752" width="9.140625" style="8"/>
    <col min="10753" max="10753" width="3.5703125" style="8" bestFit="1" customWidth="1"/>
    <col min="10754" max="10754" width="34.42578125" style="8" customWidth="1"/>
    <col min="10755" max="10755" width="6.7109375" style="8" customWidth="1"/>
    <col min="10756" max="10756" width="11.7109375" style="8" customWidth="1"/>
    <col min="10757" max="10757" width="14.7109375" style="8" customWidth="1"/>
    <col min="10758" max="10758" width="19.7109375" style="8" customWidth="1"/>
    <col min="10759" max="10759" width="12.7109375" style="8" customWidth="1"/>
    <col min="10760" max="11008" width="9.140625" style="8"/>
    <col min="11009" max="11009" width="3.5703125" style="8" bestFit="1" customWidth="1"/>
    <col min="11010" max="11010" width="34.42578125" style="8" customWidth="1"/>
    <col min="11011" max="11011" width="6.7109375" style="8" customWidth="1"/>
    <col min="11012" max="11012" width="11.7109375" style="8" customWidth="1"/>
    <col min="11013" max="11013" width="14.7109375" style="8" customWidth="1"/>
    <col min="11014" max="11014" width="19.7109375" style="8" customWidth="1"/>
    <col min="11015" max="11015" width="12.7109375" style="8" customWidth="1"/>
    <col min="11016" max="11264" width="9.140625" style="8"/>
    <col min="11265" max="11265" width="3.5703125" style="8" bestFit="1" customWidth="1"/>
    <col min="11266" max="11266" width="34.42578125" style="8" customWidth="1"/>
    <col min="11267" max="11267" width="6.7109375" style="8" customWidth="1"/>
    <col min="11268" max="11268" width="11.7109375" style="8" customWidth="1"/>
    <col min="11269" max="11269" width="14.7109375" style="8" customWidth="1"/>
    <col min="11270" max="11270" width="19.7109375" style="8" customWidth="1"/>
    <col min="11271" max="11271" width="12.7109375" style="8" customWidth="1"/>
    <col min="11272" max="11520" width="9.140625" style="8"/>
    <col min="11521" max="11521" width="3.5703125" style="8" bestFit="1" customWidth="1"/>
    <col min="11522" max="11522" width="34.42578125" style="8" customWidth="1"/>
    <col min="11523" max="11523" width="6.7109375" style="8" customWidth="1"/>
    <col min="11524" max="11524" width="11.7109375" style="8" customWidth="1"/>
    <col min="11525" max="11525" width="14.7109375" style="8" customWidth="1"/>
    <col min="11526" max="11526" width="19.7109375" style="8" customWidth="1"/>
    <col min="11527" max="11527" width="12.7109375" style="8" customWidth="1"/>
    <col min="11528" max="11776" width="9.140625" style="8"/>
    <col min="11777" max="11777" width="3.5703125" style="8" bestFit="1" customWidth="1"/>
    <col min="11778" max="11778" width="34.42578125" style="8" customWidth="1"/>
    <col min="11779" max="11779" width="6.7109375" style="8" customWidth="1"/>
    <col min="11780" max="11780" width="11.7109375" style="8" customWidth="1"/>
    <col min="11781" max="11781" width="14.7109375" style="8" customWidth="1"/>
    <col min="11782" max="11782" width="19.7109375" style="8" customWidth="1"/>
    <col min="11783" max="11783" width="12.7109375" style="8" customWidth="1"/>
    <col min="11784" max="12032" width="9.140625" style="8"/>
    <col min="12033" max="12033" width="3.5703125" style="8" bestFit="1" customWidth="1"/>
    <col min="12034" max="12034" width="34.42578125" style="8" customWidth="1"/>
    <col min="12035" max="12035" width="6.7109375" style="8" customWidth="1"/>
    <col min="12036" max="12036" width="11.7109375" style="8" customWidth="1"/>
    <col min="12037" max="12037" width="14.7109375" style="8" customWidth="1"/>
    <col min="12038" max="12038" width="19.7109375" style="8" customWidth="1"/>
    <col min="12039" max="12039" width="12.7109375" style="8" customWidth="1"/>
    <col min="12040" max="12288" width="9.140625" style="8"/>
    <col min="12289" max="12289" width="3.5703125" style="8" bestFit="1" customWidth="1"/>
    <col min="12290" max="12290" width="34.42578125" style="8" customWidth="1"/>
    <col min="12291" max="12291" width="6.7109375" style="8" customWidth="1"/>
    <col min="12292" max="12292" width="11.7109375" style="8" customWidth="1"/>
    <col min="12293" max="12293" width="14.7109375" style="8" customWidth="1"/>
    <col min="12294" max="12294" width="19.7109375" style="8" customWidth="1"/>
    <col min="12295" max="12295" width="12.7109375" style="8" customWidth="1"/>
    <col min="12296" max="12544" width="9.140625" style="8"/>
    <col min="12545" max="12545" width="3.5703125" style="8" bestFit="1" customWidth="1"/>
    <col min="12546" max="12546" width="34.42578125" style="8" customWidth="1"/>
    <col min="12547" max="12547" width="6.7109375" style="8" customWidth="1"/>
    <col min="12548" max="12548" width="11.7109375" style="8" customWidth="1"/>
    <col min="12549" max="12549" width="14.7109375" style="8" customWidth="1"/>
    <col min="12550" max="12550" width="19.7109375" style="8" customWidth="1"/>
    <col min="12551" max="12551" width="12.7109375" style="8" customWidth="1"/>
    <col min="12552" max="12800" width="9.140625" style="8"/>
    <col min="12801" max="12801" width="3.5703125" style="8" bestFit="1" customWidth="1"/>
    <col min="12802" max="12802" width="34.42578125" style="8" customWidth="1"/>
    <col min="12803" max="12803" width="6.7109375" style="8" customWidth="1"/>
    <col min="12804" max="12804" width="11.7109375" style="8" customWidth="1"/>
    <col min="12805" max="12805" width="14.7109375" style="8" customWidth="1"/>
    <col min="12806" max="12806" width="19.7109375" style="8" customWidth="1"/>
    <col min="12807" max="12807" width="12.7109375" style="8" customWidth="1"/>
    <col min="12808" max="13056" width="9.140625" style="8"/>
    <col min="13057" max="13057" width="3.5703125" style="8" bestFit="1" customWidth="1"/>
    <col min="13058" max="13058" width="34.42578125" style="8" customWidth="1"/>
    <col min="13059" max="13059" width="6.7109375" style="8" customWidth="1"/>
    <col min="13060" max="13060" width="11.7109375" style="8" customWidth="1"/>
    <col min="13061" max="13061" width="14.7109375" style="8" customWidth="1"/>
    <col min="13062" max="13062" width="19.7109375" style="8" customWidth="1"/>
    <col min="13063" max="13063" width="12.7109375" style="8" customWidth="1"/>
    <col min="13064" max="13312" width="9.140625" style="8"/>
    <col min="13313" max="13313" width="3.5703125" style="8" bestFit="1" customWidth="1"/>
    <col min="13314" max="13314" width="34.42578125" style="8" customWidth="1"/>
    <col min="13315" max="13315" width="6.7109375" style="8" customWidth="1"/>
    <col min="13316" max="13316" width="11.7109375" style="8" customWidth="1"/>
    <col min="13317" max="13317" width="14.7109375" style="8" customWidth="1"/>
    <col min="13318" max="13318" width="19.7109375" style="8" customWidth="1"/>
    <col min="13319" max="13319" width="12.7109375" style="8" customWidth="1"/>
    <col min="13320" max="13568" width="9.140625" style="8"/>
    <col min="13569" max="13569" width="3.5703125" style="8" bestFit="1" customWidth="1"/>
    <col min="13570" max="13570" width="34.42578125" style="8" customWidth="1"/>
    <col min="13571" max="13571" width="6.7109375" style="8" customWidth="1"/>
    <col min="13572" max="13572" width="11.7109375" style="8" customWidth="1"/>
    <col min="13573" max="13573" width="14.7109375" style="8" customWidth="1"/>
    <col min="13574" max="13574" width="19.7109375" style="8" customWidth="1"/>
    <col min="13575" max="13575" width="12.7109375" style="8" customWidth="1"/>
    <col min="13576" max="13824" width="9.140625" style="8"/>
    <col min="13825" max="13825" width="3.5703125" style="8" bestFit="1" customWidth="1"/>
    <col min="13826" max="13826" width="34.42578125" style="8" customWidth="1"/>
    <col min="13827" max="13827" width="6.7109375" style="8" customWidth="1"/>
    <col min="13828" max="13828" width="11.7109375" style="8" customWidth="1"/>
    <col min="13829" max="13829" width="14.7109375" style="8" customWidth="1"/>
    <col min="13830" max="13830" width="19.7109375" style="8" customWidth="1"/>
    <col min="13831" max="13831" width="12.7109375" style="8" customWidth="1"/>
    <col min="13832" max="14080" width="9.140625" style="8"/>
    <col min="14081" max="14081" width="3.5703125" style="8" bestFit="1" customWidth="1"/>
    <col min="14082" max="14082" width="34.42578125" style="8" customWidth="1"/>
    <col min="14083" max="14083" width="6.7109375" style="8" customWidth="1"/>
    <col min="14084" max="14084" width="11.7109375" style="8" customWidth="1"/>
    <col min="14085" max="14085" width="14.7109375" style="8" customWidth="1"/>
    <col min="14086" max="14086" width="19.7109375" style="8" customWidth="1"/>
    <col min="14087" max="14087" width="12.7109375" style="8" customWidth="1"/>
    <col min="14088" max="14336" width="9.140625" style="8"/>
    <col min="14337" max="14337" width="3.5703125" style="8" bestFit="1" customWidth="1"/>
    <col min="14338" max="14338" width="34.42578125" style="8" customWidth="1"/>
    <col min="14339" max="14339" width="6.7109375" style="8" customWidth="1"/>
    <col min="14340" max="14340" width="11.7109375" style="8" customWidth="1"/>
    <col min="14341" max="14341" width="14.7109375" style="8" customWidth="1"/>
    <col min="14342" max="14342" width="19.7109375" style="8" customWidth="1"/>
    <col min="14343" max="14343" width="12.7109375" style="8" customWidth="1"/>
    <col min="14344" max="14592" width="9.140625" style="8"/>
    <col min="14593" max="14593" width="3.5703125" style="8" bestFit="1" customWidth="1"/>
    <col min="14594" max="14594" width="34.42578125" style="8" customWidth="1"/>
    <col min="14595" max="14595" width="6.7109375" style="8" customWidth="1"/>
    <col min="14596" max="14596" width="11.7109375" style="8" customWidth="1"/>
    <col min="14597" max="14597" width="14.7109375" style="8" customWidth="1"/>
    <col min="14598" max="14598" width="19.7109375" style="8" customWidth="1"/>
    <col min="14599" max="14599" width="12.7109375" style="8" customWidth="1"/>
    <col min="14600" max="14848" width="9.140625" style="8"/>
    <col min="14849" max="14849" width="3.5703125" style="8" bestFit="1" customWidth="1"/>
    <col min="14850" max="14850" width="34.42578125" style="8" customWidth="1"/>
    <col min="14851" max="14851" width="6.7109375" style="8" customWidth="1"/>
    <col min="14852" max="14852" width="11.7109375" style="8" customWidth="1"/>
    <col min="14853" max="14853" width="14.7109375" style="8" customWidth="1"/>
    <col min="14854" max="14854" width="19.7109375" style="8" customWidth="1"/>
    <col min="14855" max="14855" width="12.7109375" style="8" customWidth="1"/>
    <col min="14856" max="15104" width="9.140625" style="8"/>
    <col min="15105" max="15105" width="3.5703125" style="8" bestFit="1" customWidth="1"/>
    <col min="15106" max="15106" width="34.42578125" style="8" customWidth="1"/>
    <col min="15107" max="15107" width="6.7109375" style="8" customWidth="1"/>
    <col min="15108" max="15108" width="11.7109375" style="8" customWidth="1"/>
    <col min="15109" max="15109" width="14.7109375" style="8" customWidth="1"/>
    <col min="15110" max="15110" width="19.7109375" style="8" customWidth="1"/>
    <col min="15111" max="15111" width="12.7109375" style="8" customWidth="1"/>
    <col min="15112" max="15360" width="9.140625" style="8"/>
    <col min="15361" max="15361" width="3.5703125" style="8" bestFit="1" customWidth="1"/>
    <col min="15362" max="15362" width="34.42578125" style="8" customWidth="1"/>
    <col min="15363" max="15363" width="6.7109375" style="8" customWidth="1"/>
    <col min="15364" max="15364" width="11.7109375" style="8" customWidth="1"/>
    <col min="15365" max="15365" width="14.7109375" style="8" customWidth="1"/>
    <col min="15366" max="15366" width="19.7109375" style="8" customWidth="1"/>
    <col min="15367" max="15367" width="12.7109375" style="8" customWidth="1"/>
    <col min="15368" max="15616" width="9.140625" style="8"/>
    <col min="15617" max="15617" width="3.5703125" style="8" bestFit="1" customWidth="1"/>
    <col min="15618" max="15618" width="34.42578125" style="8" customWidth="1"/>
    <col min="15619" max="15619" width="6.7109375" style="8" customWidth="1"/>
    <col min="15620" max="15620" width="11.7109375" style="8" customWidth="1"/>
    <col min="15621" max="15621" width="14.7109375" style="8" customWidth="1"/>
    <col min="15622" max="15622" width="19.7109375" style="8" customWidth="1"/>
    <col min="15623" max="15623" width="12.7109375" style="8" customWidth="1"/>
    <col min="15624" max="15872" width="9.140625" style="8"/>
    <col min="15873" max="15873" width="3.5703125" style="8" bestFit="1" customWidth="1"/>
    <col min="15874" max="15874" width="34.42578125" style="8" customWidth="1"/>
    <col min="15875" max="15875" width="6.7109375" style="8" customWidth="1"/>
    <col min="15876" max="15876" width="11.7109375" style="8" customWidth="1"/>
    <col min="15877" max="15877" width="14.7109375" style="8" customWidth="1"/>
    <col min="15878" max="15878" width="19.7109375" style="8" customWidth="1"/>
    <col min="15879" max="15879" width="12.7109375" style="8" customWidth="1"/>
    <col min="15880" max="16128" width="9.140625" style="8"/>
    <col min="16129" max="16129" width="3.5703125" style="8" bestFit="1" customWidth="1"/>
    <col min="16130" max="16130" width="34.42578125" style="8" customWidth="1"/>
    <col min="16131" max="16131" width="6.7109375" style="8" customWidth="1"/>
    <col min="16132" max="16132" width="11.7109375" style="8" customWidth="1"/>
    <col min="16133" max="16133" width="14.7109375" style="8" customWidth="1"/>
    <col min="16134" max="16134" width="19.7109375" style="8" customWidth="1"/>
    <col min="16135" max="16135" width="12.7109375" style="8" customWidth="1"/>
    <col min="16136" max="16384" width="9.140625" style="8"/>
  </cols>
  <sheetData>
    <row r="2" spans="1:10" s="39" customFormat="1" ht="15.75" x14ac:dyDescent="0.25">
      <c r="A2" s="114" t="s">
        <v>177</v>
      </c>
      <c r="B2" s="114"/>
      <c r="C2" s="114"/>
      <c r="D2" s="114"/>
      <c r="E2" s="114"/>
      <c r="F2" s="114"/>
      <c r="G2" s="114"/>
      <c r="H2" s="7"/>
      <c r="I2" s="7"/>
      <c r="J2" s="6"/>
    </row>
    <row r="3" spans="1:10" ht="15.75" x14ac:dyDescent="0.2">
      <c r="A3" s="6"/>
      <c r="B3" s="6"/>
      <c r="C3" s="6"/>
      <c r="D3" s="40"/>
      <c r="E3" s="6"/>
      <c r="F3" s="6"/>
      <c r="G3" s="6"/>
      <c r="H3" s="6"/>
      <c r="I3" s="6"/>
    </row>
    <row r="5" spans="1:10" ht="15.75" x14ac:dyDescent="0.25">
      <c r="A5" s="115" t="s">
        <v>186</v>
      </c>
      <c r="B5" s="115"/>
      <c r="C5" s="115"/>
      <c r="D5" s="115"/>
      <c r="E5" s="115"/>
      <c r="F5" s="115"/>
      <c r="G5" s="115"/>
    </row>
    <row r="7" spans="1:10" x14ac:dyDescent="0.2">
      <c r="F7" s="116" t="s">
        <v>229</v>
      </c>
      <c r="G7" s="117"/>
    </row>
    <row r="8" spans="1:10" x14ac:dyDescent="0.2">
      <c r="A8" s="17" t="s">
        <v>165</v>
      </c>
      <c r="B8" s="17" t="s">
        <v>188</v>
      </c>
      <c r="C8" s="17" t="s">
        <v>189</v>
      </c>
      <c r="D8" s="42" t="s">
        <v>190</v>
      </c>
      <c r="E8" s="17" t="s">
        <v>160</v>
      </c>
      <c r="F8" s="17" t="s">
        <v>191</v>
      </c>
      <c r="G8" s="17" t="s">
        <v>192</v>
      </c>
    </row>
    <row r="9" spans="1:10" x14ac:dyDescent="0.2">
      <c r="A9" s="24"/>
      <c r="B9" s="24" t="s">
        <v>193</v>
      </c>
      <c r="C9" s="24"/>
      <c r="D9" s="43" t="s">
        <v>194</v>
      </c>
      <c r="E9" s="26" t="s">
        <v>170</v>
      </c>
      <c r="F9" s="26" t="s">
        <v>195</v>
      </c>
      <c r="G9" s="24" t="s">
        <v>196</v>
      </c>
    </row>
    <row r="10" spans="1:10" x14ac:dyDescent="0.2">
      <c r="A10" s="24"/>
      <c r="B10" s="24"/>
      <c r="C10" s="24" t="s">
        <v>197</v>
      </c>
      <c r="D10" s="43" t="s">
        <v>175</v>
      </c>
      <c r="E10" s="26" t="s">
        <v>175</v>
      </c>
      <c r="F10" s="26" t="s">
        <v>175</v>
      </c>
      <c r="G10" s="24" t="s">
        <v>175</v>
      </c>
    </row>
    <row r="11" spans="1:10" x14ac:dyDescent="0.2">
      <c r="A11" s="44">
        <v>1</v>
      </c>
      <c r="B11" s="45" t="s">
        <v>1</v>
      </c>
      <c r="C11" s="46">
        <v>72</v>
      </c>
      <c r="D11" s="47">
        <v>248.83076000000003</v>
      </c>
      <c r="E11" s="48">
        <v>88.016999999999996</v>
      </c>
      <c r="F11" s="48">
        <v>88.016999999999996</v>
      </c>
      <c r="G11" s="48">
        <v>57.474000000000011</v>
      </c>
    </row>
    <row r="12" spans="1:10" x14ac:dyDescent="0.2">
      <c r="A12" s="44">
        <v>2</v>
      </c>
      <c r="B12" s="45" t="s">
        <v>11</v>
      </c>
      <c r="C12" s="46">
        <v>1</v>
      </c>
      <c r="D12" s="47">
        <v>12.13692</v>
      </c>
      <c r="E12" s="48">
        <v>3.2490000000000001</v>
      </c>
      <c r="F12" s="48">
        <v>0</v>
      </c>
      <c r="G12" s="48">
        <v>0</v>
      </c>
    </row>
    <row r="13" spans="1:10" ht="13.5" thickBot="1" x14ac:dyDescent="0.25">
      <c r="A13" s="49">
        <v>3</v>
      </c>
      <c r="B13" s="50" t="s">
        <v>198</v>
      </c>
      <c r="C13" s="33">
        <v>1</v>
      </c>
      <c r="D13" s="51">
        <v>23.287050000000001</v>
      </c>
      <c r="E13" s="52">
        <v>0.68400000000000005</v>
      </c>
      <c r="F13" s="52">
        <v>0</v>
      </c>
      <c r="G13" s="52">
        <v>0</v>
      </c>
    </row>
    <row r="14" spans="1:10" ht="13.5" thickTop="1" x14ac:dyDescent="0.2">
      <c r="A14" s="53"/>
      <c r="B14" s="54" t="s">
        <v>199</v>
      </c>
      <c r="C14" s="55">
        <f>SUM(C11:C13)</f>
        <v>74</v>
      </c>
      <c r="D14" s="37">
        <f>SUM(D11:D13)</f>
        <v>284.25473000000005</v>
      </c>
      <c r="E14" s="37">
        <f>SUM(E11:E13)</f>
        <v>91.949999999999989</v>
      </c>
      <c r="F14" s="37">
        <f>SUM(F11:F13)</f>
        <v>88.016999999999996</v>
      </c>
      <c r="G14" s="37">
        <f>SUM(G11:G13)</f>
        <v>57.474000000000011</v>
      </c>
    </row>
    <row r="15" spans="1:10" x14ac:dyDescent="0.2">
      <c r="A15" s="56"/>
      <c r="B15" s="57"/>
      <c r="C15" s="58"/>
      <c r="D15" s="59"/>
      <c r="E15" s="60"/>
      <c r="F15" s="60"/>
      <c r="G15" s="60"/>
    </row>
    <row r="17" spans="1:9" ht="15.75" x14ac:dyDescent="0.25">
      <c r="A17" s="115" t="s">
        <v>200</v>
      </c>
      <c r="B17" s="115"/>
      <c r="C17" s="115"/>
      <c r="D17" s="115"/>
      <c r="E17" s="115"/>
      <c r="F17" s="115"/>
      <c r="G17" s="115"/>
      <c r="H17" s="61"/>
      <c r="I17" s="61"/>
    </row>
    <row r="19" spans="1:9" x14ac:dyDescent="0.2">
      <c r="F19" s="116" t="s">
        <v>187</v>
      </c>
      <c r="G19" s="116"/>
    </row>
    <row r="20" spans="1:9" x14ac:dyDescent="0.2">
      <c r="A20" s="17" t="s">
        <v>165</v>
      </c>
      <c r="B20" s="17" t="s">
        <v>202</v>
      </c>
      <c r="C20" s="17" t="s">
        <v>189</v>
      </c>
      <c r="D20" s="42" t="s">
        <v>190</v>
      </c>
      <c r="E20" s="17" t="s">
        <v>160</v>
      </c>
      <c r="F20" s="17" t="s">
        <v>191</v>
      </c>
      <c r="G20" s="17" t="s">
        <v>192</v>
      </c>
    </row>
    <row r="21" spans="1:9" x14ac:dyDescent="0.2">
      <c r="A21" s="24"/>
      <c r="B21" s="24" t="s">
        <v>203</v>
      </c>
      <c r="C21" s="24"/>
      <c r="D21" s="43" t="s">
        <v>194</v>
      </c>
      <c r="E21" s="26" t="s">
        <v>170</v>
      </c>
      <c r="F21" s="26" t="s">
        <v>195</v>
      </c>
      <c r="G21" s="24" t="s">
        <v>196</v>
      </c>
    </row>
    <row r="22" spans="1:9" x14ac:dyDescent="0.2">
      <c r="A22" s="29"/>
      <c r="B22" s="29"/>
      <c r="C22" s="29" t="s">
        <v>197</v>
      </c>
      <c r="D22" s="62" t="s">
        <v>175</v>
      </c>
      <c r="E22" s="63" t="s">
        <v>175</v>
      </c>
      <c r="F22" s="63" t="s">
        <v>175</v>
      </c>
      <c r="G22" s="29" t="s">
        <v>175</v>
      </c>
    </row>
    <row r="23" spans="1:9" ht="20.100000000000001" customHeight="1" x14ac:dyDescent="0.2">
      <c r="A23" s="64">
        <v>1</v>
      </c>
      <c r="B23" s="45" t="s">
        <v>204</v>
      </c>
      <c r="C23" s="64">
        <v>1</v>
      </c>
      <c r="D23" s="48">
        <v>12.13692</v>
      </c>
      <c r="E23" s="48">
        <v>3.2490000000000001</v>
      </c>
      <c r="F23" s="48">
        <v>0</v>
      </c>
      <c r="G23" s="48">
        <v>0</v>
      </c>
    </row>
    <row r="24" spans="1:9" ht="25.5" x14ac:dyDescent="0.2">
      <c r="A24" s="64">
        <v>2</v>
      </c>
      <c r="B24" s="65" t="s">
        <v>205</v>
      </c>
      <c r="C24" s="64">
        <v>13</v>
      </c>
      <c r="D24" s="48">
        <v>26.567769999999999</v>
      </c>
      <c r="E24" s="48">
        <v>8.093</v>
      </c>
      <c r="F24" s="48">
        <v>8.093</v>
      </c>
      <c r="G24" s="48">
        <v>0</v>
      </c>
    </row>
    <row r="25" spans="1:9" ht="20.100000000000001" customHeight="1" x14ac:dyDescent="0.2">
      <c r="A25" s="64">
        <v>3</v>
      </c>
      <c r="B25" s="45" t="s">
        <v>206</v>
      </c>
      <c r="C25" s="64">
        <v>12</v>
      </c>
      <c r="D25" s="48">
        <v>48.927700000000002</v>
      </c>
      <c r="E25" s="48">
        <v>24.312000000000001</v>
      </c>
      <c r="F25" s="48">
        <v>24.312000000000001</v>
      </c>
      <c r="G25" s="48">
        <v>8.1220000000000017</v>
      </c>
    </row>
    <row r="26" spans="1:9" ht="20.100000000000001" customHeight="1" x14ac:dyDescent="0.2">
      <c r="A26" s="64">
        <v>4</v>
      </c>
      <c r="B26" s="45" t="s">
        <v>226</v>
      </c>
      <c r="C26" s="64">
        <v>34</v>
      </c>
      <c r="D26" s="48">
        <v>117.63337999999999</v>
      </c>
      <c r="E26" s="48">
        <v>45.683</v>
      </c>
      <c r="F26" s="48">
        <v>45.683</v>
      </c>
      <c r="G26" s="48">
        <v>44.440000000000005</v>
      </c>
    </row>
    <row r="27" spans="1:9" ht="20.100000000000001" customHeight="1" x14ac:dyDescent="0.2">
      <c r="A27" s="64">
        <v>5</v>
      </c>
      <c r="B27" s="65" t="s">
        <v>227</v>
      </c>
      <c r="C27" s="64">
        <v>5</v>
      </c>
      <c r="D27" s="48">
        <v>30.370130000000003</v>
      </c>
      <c r="E27" s="48">
        <v>2.7210000000000001</v>
      </c>
      <c r="F27" s="48">
        <v>2.7210000000000001</v>
      </c>
      <c r="G27" s="48">
        <v>2.7E-2</v>
      </c>
    </row>
    <row r="28" spans="1:9" ht="20.100000000000001" customHeight="1" x14ac:dyDescent="0.2">
      <c r="A28" s="64">
        <v>6</v>
      </c>
      <c r="B28" s="45" t="s">
        <v>207</v>
      </c>
      <c r="C28" s="64">
        <v>8</v>
      </c>
      <c r="D28" s="66">
        <v>25.331780000000002</v>
      </c>
      <c r="E28" s="66">
        <v>7.2079999999999993</v>
      </c>
      <c r="F28" s="66">
        <v>7.2079999999999993</v>
      </c>
      <c r="G28" s="66">
        <v>4.8849999999999998</v>
      </c>
    </row>
    <row r="29" spans="1:9" ht="20.100000000000001" customHeight="1" thickBot="1" x14ac:dyDescent="0.25">
      <c r="A29" s="64">
        <v>7</v>
      </c>
      <c r="B29" s="45" t="s">
        <v>228</v>
      </c>
      <c r="C29" s="64">
        <v>1</v>
      </c>
      <c r="D29" s="66">
        <v>23.287050000000001</v>
      </c>
      <c r="E29" s="66">
        <v>0.68400000000000005</v>
      </c>
      <c r="F29" s="66">
        <v>0</v>
      </c>
      <c r="G29" s="66">
        <v>0</v>
      </c>
    </row>
    <row r="30" spans="1:9" ht="13.5" thickTop="1" x14ac:dyDescent="0.2">
      <c r="A30" s="67"/>
      <c r="B30" s="54" t="s">
        <v>199</v>
      </c>
      <c r="C30" s="68">
        <f>SUM(C23:C29)</f>
        <v>74</v>
      </c>
      <c r="D30" s="69">
        <f>SUM(D23:D29)</f>
        <v>284.25473</v>
      </c>
      <c r="E30" s="69">
        <f>SUM(E23:E29)</f>
        <v>91.95</v>
      </c>
      <c r="F30" s="69">
        <f>SUM(F23:F29)</f>
        <v>88.016999999999996</v>
      </c>
      <c r="G30" s="69">
        <f>SUM(G23:G29)</f>
        <v>57.474000000000004</v>
      </c>
    </row>
  </sheetData>
  <mergeCells count="5">
    <mergeCell ref="A2:G2"/>
    <mergeCell ref="A5:G5"/>
    <mergeCell ref="F7:G7"/>
    <mergeCell ref="A17:G17"/>
    <mergeCell ref="F19:G19"/>
  </mergeCells>
  <pageMargins left="1.5748031496062993" right="0.51181102362204722" top="0.59055118110236227" bottom="0.59055118110236227" header="0.39370078740157483" footer="0.59055118110236227"/>
  <pageSetup paperSize="9" fitToHeight="0" pageOrder="overThenDown" orientation="landscape" useFirstPageNumber="1" r:id="rId1"/>
  <headerFooter>
    <oddFooter>&amp;R4/7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1E95F-F6B5-40C4-9560-AF3ACBFE8483}">
  <dimension ref="A2:K31"/>
  <sheetViews>
    <sheetView zoomScaleNormal="100" workbookViewId="0">
      <selection activeCell="C35" sqref="C35:E35"/>
    </sheetView>
  </sheetViews>
  <sheetFormatPr defaultColWidth="9.140625" defaultRowHeight="12.75" x14ac:dyDescent="0.2"/>
  <cols>
    <col min="1" max="1" width="3" style="8" bestFit="1" customWidth="1"/>
    <col min="2" max="2" width="24" style="8" customWidth="1"/>
    <col min="3" max="3" width="7.42578125" style="8" customWidth="1"/>
    <col min="4" max="4" width="11.42578125" style="8" bestFit="1" customWidth="1"/>
    <col min="5" max="5" width="14.7109375" style="8" bestFit="1" customWidth="1"/>
    <col min="6" max="6" width="19.5703125" style="8" bestFit="1" customWidth="1"/>
    <col min="7" max="7" width="13.42578125" style="8" bestFit="1" customWidth="1"/>
    <col min="8" max="256" width="9.140625" style="8"/>
    <col min="257" max="257" width="3" style="8" bestFit="1" customWidth="1"/>
    <col min="258" max="258" width="21.140625" style="8" customWidth="1"/>
    <col min="259" max="259" width="7.42578125" style="8" customWidth="1"/>
    <col min="260" max="260" width="11.42578125" style="8" bestFit="1" customWidth="1"/>
    <col min="261" max="261" width="14.7109375" style="8" bestFit="1" customWidth="1"/>
    <col min="262" max="262" width="19.5703125" style="8" bestFit="1" customWidth="1"/>
    <col min="263" max="263" width="13.42578125" style="8" bestFit="1" customWidth="1"/>
    <col min="264" max="512" width="9.140625" style="8"/>
    <col min="513" max="513" width="3" style="8" bestFit="1" customWidth="1"/>
    <col min="514" max="514" width="21.140625" style="8" customWidth="1"/>
    <col min="515" max="515" width="7.42578125" style="8" customWidth="1"/>
    <col min="516" max="516" width="11.42578125" style="8" bestFit="1" customWidth="1"/>
    <col min="517" max="517" width="14.7109375" style="8" bestFit="1" customWidth="1"/>
    <col min="518" max="518" width="19.5703125" style="8" bestFit="1" customWidth="1"/>
    <col min="519" max="519" width="13.42578125" style="8" bestFit="1" customWidth="1"/>
    <col min="520" max="768" width="9.140625" style="8"/>
    <col min="769" max="769" width="3" style="8" bestFit="1" customWidth="1"/>
    <col min="770" max="770" width="21.140625" style="8" customWidth="1"/>
    <col min="771" max="771" width="7.42578125" style="8" customWidth="1"/>
    <col min="772" max="772" width="11.42578125" style="8" bestFit="1" customWidth="1"/>
    <col min="773" max="773" width="14.7109375" style="8" bestFit="1" customWidth="1"/>
    <col min="774" max="774" width="19.5703125" style="8" bestFit="1" customWidth="1"/>
    <col min="775" max="775" width="13.42578125" style="8" bestFit="1" customWidth="1"/>
    <col min="776" max="1024" width="9.140625" style="8"/>
    <col min="1025" max="1025" width="3" style="8" bestFit="1" customWidth="1"/>
    <col min="1026" max="1026" width="21.140625" style="8" customWidth="1"/>
    <col min="1027" max="1027" width="7.42578125" style="8" customWidth="1"/>
    <col min="1028" max="1028" width="11.42578125" style="8" bestFit="1" customWidth="1"/>
    <col min="1029" max="1029" width="14.7109375" style="8" bestFit="1" customWidth="1"/>
    <col min="1030" max="1030" width="19.5703125" style="8" bestFit="1" customWidth="1"/>
    <col min="1031" max="1031" width="13.42578125" style="8" bestFit="1" customWidth="1"/>
    <col min="1032" max="1280" width="9.140625" style="8"/>
    <col min="1281" max="1281" width="3" style="8" bestFit="1" customWidth="1"/>
    <col min="1282" max="1282" width="21.140625" style="8" customWidth="1"/>
    <col min="1283" max="1283" width="7.42578125" style="8" customWidth="1"/>
    <col min="1284" max="1284" width="11.42578125" style="8" bestFit="1" customWidth="1"/>
    <col min="1285" max="1285" width="14.7109375" style="8" bestFit="1" customWidth="1"/>
    <col min="1286" max="1286" width="19.5703125" style="8" bestFit="1" customWidth="1"/>
    <col min="1287" max="1287" width="13.42578125" style="8" bestFit="1" customWidth="1"/>
    <col min="1288" max="1536" width="9.140625" style="8"/>
    <col min="1537" max="1537" width="3" style="8" bestFit="1" customWidth="1"/>
    <col min="1538" max="1538" width="21.140625" style="8" customWidth="1"/>
    <col min="1539" max="1539" width="7.42578125" style="8" customWidth="1"/>
    <col min="1540" max="1540" width="11.42578125" style="8" bestFit="1" customWidth="1"/>
    <col min="1541" max="1541" width="14.7109375" style="8" bestFit="1" customWidth="1"/>
    <col min="1542" max="1542" width="19.5703125" style="8" bestFit="1" customWidth="1"/>
    <col min="1543" max="1543" width="13.42578125" style="8" bestFit="1" customWidth="1"/>
    <col min="1544" max="1792" width="9.140625" style="8"/>
    <col min="1793" max="1793" width="3" style="8" bestFit="1" customWidth="1"/>
    <col min="1794" max="1794" width="21.140625" style="8" customWidth="1"/>
    <col min="1795" max="1795" width="7.42578125" style="8" customWidth="1"/>
    <col min="1796" max="1796" width="11.42578125" style="8" bestFit="1" customWidth="1"/>
    <col min="1797" max="1797" width="14.7109375" style="8" bestFit="1" customWidth="1"/>
    <col min="1798" max="1798" width="19.5703125" style="8" bestFit="1" customWidth="1"/>
    <col min="1799" max="1799" width="13.42578125" style="8" bestFit="1" customWidth="1"/>
    <col min="1800" max="2048" width="9.140625" style="8"/>
    <col min="2049" max="2049" width="3" style="8" bestFit="1" customWidth="1"/>
    <col min="2050" max="2050" width="21.140625" style="8" customWidth="1"/>
    <col min="2051" max="2051" width="7.42578125" style="8" customWidth="1"/>
    <col min="2052" max="2052" width="11.42578125" style="8" bestFit="1" customWidth="1"/>
    <col min="2053" max="2053" width="14.7109375" style="8" bestFit="1" customWidth="1"/>
    <col min="2054" max="2054" width="19.5703125" style="8" bestFit="1" customWidth="1"/>
    <col min="2055" max="2055" width="13.42578125" style="8" bestFit="1" customWidth="1"/>
    <col min="2056" max="2304" width="9.140625" style="8"/>
    <col min="2305" max="2305" width="3" style="8" bestFit="1" customWidth="1"/>
    <col min="2306" max="2306" width="21.140625" style="8" customWidth="1"/>
    <col min="2307" max="2307" width="7.42578125" style="8" customWidth="1"/>
    <col min="2308" max="2308" width="11.42578125" style="8" bestFit="1" customWidth="1"/>
    <col min="2309" max="2309" width="14.7109375" style="8" bestFit="1" customWidth="1"/>
    <col min="2310" max="2310" width="19.5703125" style="8" bestFit="1" customWidth="1"/>
    <col min="2311" max="2311" width="13.42578125" style="8" bestFit="1" customWidth="1"/>
    <col min="2312" max="2560" width="9.140625" style="8"/>
    <col min="2561" max="2561" width="3" style="8" bestFit="1" customWidth="1"/>
    <col min="2562" max="2562" width="21.140625" style="8" customWidth="1"/>
    <col min="2563" max="2563" width="7.42578125" style="8" customWidth="1"/>
    <col min="2564" max="2564" width="11.42578125" style="8" bestFit="1" customWidth="1"/>
    <col min="2565" max="2565" width="14.7109375" style="8" bestFit="1" customWidth="1"/>
    <col min="2566" max="2566" width="19.5703125" style="8" bestFit="1" customWidth="1"/>
    <col min="2567" max="2567" width="13.42578125" style="8" bestFit="1" customWidth="1"/>
    <col min="2568" max="2816" width="9.140625" style="8"/>
    <col min="2817" max="2817" width="3" style="8" bestFit="1" customWidth="1"/>
    <col min="2818" max="2818" width="21.140625" style="8" customWidth="1"/>
    <col min="2819" max="2819" width="7.42578125" style="8" customWidth="1"/>
    <col min="2820" max="2820" width="11.42578125" style="8" bestFit="1" customWidth="1"/>
    <col min="2821" max="2821" width="14.7109375" style="8" bestFit="1" customWidth="1"/>
    <col min="2822" max="2822" width="19.5703125" style="8" bestFit="1" customWidth="1"/>
    <col min="2823" max="2823" width="13.42578125" style="8" bestFit="1" customWidth="1"/>
    <col min="2824" max="3072" width="9.140625" style="8"/>
    <col min="3073" max="3073" width="3" style="8" bestFit="1" customWidth="1"/>
    <col min="3074" max="3074" width="21.140625" style="8" customWidth="1"/>
    <col min="3075" max="3075" width="7.42578125" style="8" customWidth="1"/>
    <col min="3076" max="3076" width="11.42578125" style="8" bestFit="1" customWidth="1"/>
    <col min="3077" max="3077" width="14.7109375" style="8" bestFit="1" customWidth="1"/>
    <col min="3078" max="3078" width="19.5703125" style="8" bestFit="1" customWidth="1"/>
    <col min="3079" max="3079" width="13.42578125" style="8" bestFit="1" customWidth="1"/>
    <col min="3080" max="3328" width="9.140625" style="8"/>
    <col min="3329" max="3329" width="3" style="8" bestFit="1" customWidth="1"/>
    <col min="3330" max="3330" width="21.140625" style="8" customWidth="1"/>
    <col min="3331" max="3331" width="7.42578125" style="8" customWidth="1"/>
    <col min="3332" max="3332" width="11.42578125" style="8" bestFit="1" customWidth="1"/>
    <col min="3333" max="3333" width="14.7109375" style="8" bestFit="1" customWidth="1"/>
    <col min="3334" max="3334" width="19.5703125" style="8" bestFit="1" customWidth="1"/>
    <col min="3335" max="3335" width="13.42578125" style="8" bestFit="1" customWidth="1"/>
    <col min="3336" max="3584" width="9.140625" style="8"/>
    <col min="3585" max="3585" width="3" style="8" bestFit="1" customWidth="1"/>
    <col min="3586" max="3586" width="21.140625" style="8" customWidth="1"/>
    <col min="3587" max="3587" width="7.42578125" style="8" customWidth="1"/>
    <col min="3588" max="3588" width="11.42578125" style="8" bestFit="1" customWidth="1"/>
    <col min="3589" max="3589" width="14.7109375" style="8" bestFit="1" customWidth="1"/>
    <col min="3590" max="3590" width="19.5703125" style="8" bestFit="1" customWidth="1"/>
    <col min="3591" max="3591" width="13.42578125" style="8" bestFit="1" customWidth="1"/>
    <col min="3592" max="3840" width="9.140625" style="8"/>
    <col min="3841" max="3841" width="3" style="8" bestFit="1" customWidth="1"/>
    <col min="3842" max="3842" width="21.140625" style="8" customWidth="1"/>
    <col min="3843" max="3843" width="7.42578125" style="8" customWidth="1"/>
    <col min="3844" max="3844" width="11.42578125" style="8" bestFit="1" customWidth="1"/>
    <col min="3845" max="3845" width="14.7109375" style="8" bestFit="1" customWidth="1"/>
    <col min="3846" max="3846" width="19.5703125" style="8" bestFit="1" customWidth="1"/>
    <col min="3847" max="3847" width="13.42578125" style="8" bestFit="1" customWidth="1"/>
    <col min="3848" max="4096" width="9.140625" style="8"/>
    <col min="4097" max="4097" width="3" style="8" bestFit="1" customWidth="1"/>
    <col min="4098" max="4098" width="21.140625" style="8" customWidth="1"/>
    <col min="4099" max="4099" width="7.42578125" style="8" customWidth="1"/>
    <col min="4100" max="4100" width="11.42578125" style="8" bestFit="1" customWidth="1"/>
    <col min="4101" max="4101" width="14.7109375" style="8" bestFit="1" customWidth="1"/>
    <col min="4102" max="4102" width="19.5703125" style="8" bestFit="1" customWidth="1"/>
    <col min="4103" max="4103" width="13.42578125" style="8" bestFit="1" customWidth="1"/>
    <col min="4104" max="4352" width="9.140625" style="8"/>
    <col min="4353" max="4353" width="3" style="8" bestFit="1" customWidth="1"/>
    <col min="4354" max="4354" width="21.140625" style="8" customWidth="1"/>
    <col min="4355" max="4355" width="7.42578125" style="8" customWidth="1"/>
    <col min="4356" max="4356" width="11.42578125" style="8" bestFit="1" customWidth="1"/>
    <col min="4357" max="4357" width="14.7109375" style="8" bestFit="1" customWidth="1"/>
    <col min="4358" max="4358" width="19.5703125" style="8" bestFit="1" customWidth="1"/>
    <col min="4359" max="4359" width="13.42578125" style="8" bestFit="1" customWidth="1"/>
    <col min="4360" max="4608" width="9.140625" style="8"/>
    <col min="4609" max="4609" width="3" style="8" bestFit="1" customWidth="1"/>
    <col min="4610" max="4610" width="21.140625" style="8" customWidth="1"/>
    <col min="4611" max="4611" width="7.42578125" style="8" customWidth="1"/>
    <col min="4612" max="4612" width="11.42578125" style="8" bestFit="1" customWidth="1"/>
    <col min="4613" max="4613" width="14.7109375" style="8" bestFit="1" customWidth="1"/>
    <col min="4614" max="4614" width="19.5703125" style="8" bestFit="1" customWidth="1"/>
    <col min="4615" max="4615" width="13.42578125" style="8" bestFit="1" customWidth="1"/>
    <col min="4616" max="4864" width="9.140625" style="8"/>
    <col min="4865" max="4865" width="3" style="8" bestFit="1" customWidth="1"/>
    <col min="4866" max="4866" width="21.140625" style="8" customWidth="1"/>
    <col min="4867" max="4867" width="7.42578125" style="8" customWidth="1"/>
    <col min="4868" max="4868" width="11.42578125" style="8" bestFit="1" customWidth="1"/>
    <col min="4869" max="4869" width="14.7109375" style="8" bestFit="1" customWidth="1"/>
    <col min="4870" max="4870" width="19.5703125" style="8" bestFit="1" customWidth="1"/>
    <col min="4871" max="4871" width="13.42578125" style="8" bestFit="1" customWidth="1"/>
    <col min="4872" max="5120" width="9.140625" style="8"/>
    <col min="5121" max="5121" width="3" style="8" bestFit="1" customWidth="1"/>
    <col min="5122" max="5122" width="21.140625" style="8" customWidth="1"/>
    <col min="5123" max="5123" width="7.42578125" style="8" customWidth="1"/>
    <col min="5124" max="5124" width="11.42578125" style="8" bestFit="1" customWidth="1"/>
    <col min="5125" max="5125" width="14.7109375" style="8" bestFit="1" customWidth="1"/>
    <col min="5126" max="5126" width="19.5703125" style="8" bestFit="1" customWidth="1"/>
    <col min="5127" max="5127" width="13.42578125" style="8" bestFit="1" customWidth="1"/>
    <col min="5128" max="5376" width="9.140625" style="8"/>
    <col min="5377" max="5377" width="3" style="8" bestFit="1" customWidth="1"/>
    <col min="5378" max="5378" width="21.140625" style="8" customWidth="1"/>
    <col min="5379" max="5379" width="7.42578125" style="8" customWidth="1"/>
    <col min="5380" max="5380" width="11.42578125" style="8" bestFit="1" customWidth="1"/>
    <col min="5381" max="5381" width="14.7109375" style="8" bestFit="1" customWidth="1"/>
    <col min="5382" max="5382" width="19.5703125" style="8" bestFit="1" customWidth="1"/>
    <col min="5383" max="5383" width="13.42578125" style="8" bestFit="1" customWidth="1"/>
    <col min="5384" max="5632" width="9.140625" style="8"/>
    <col min="5633" max="5633" width="3" style="8" bestFit="1" customWidth="1"/>
    <col min="5634" max="5634" width="21.140625" style="8" customWidth="1"/>
    <col min="5635" max="5635" width="7.42578125" style="8" customWidth="1"/>
    <col min="5636" max="5636" width="11.42578125" style="8" bestFit="1" customWidth="1"/>
    <col min="5637" max="5637" width="14.7109375" style="8" bestFit="1" customWidth="1"/>
    <col min="5638" max="5638" width="19.5703125" style="8" bestFit="1" customWidth="1"/>
    <col min="5639" max="5639" width="13.42578125" style="8" bestFit="1" customWidth="1"/>
    <col min="5640" max="5888" width="9.140625" style="8"/>
    <col min="5889" max="5889" width="3" style="8" bestFit="1" customWidth="1"/>
    <col min="5890" max="5890" width="21.140625" style="8" customWidth="1"/>
    <col min="5891" max="5891" width="7.42578125" style="8" customWidth="1"/>
    <col min="5892" max="5892" width="11.42578125" style="8" bestFit="1" customWidth="1"/>
    <col min="5893" max="5893" width="14.7109375" style="8" bestFit="1" customWidth="1"/>
    <col min="5894" max="5894" width="19.5703125" style="8" bestFit="1" customWidth="1"/>
    <col min="5895" max="5895" width="13.42578125" style="8" bestFit="1" customWidth="1"/>
    <col min="5896" max="6144" width="9.140625" style="8"/>
    <col min="6145" max="6145" width="3" style="8" bestFit="1" customWidth="1"/>
    <col min="6146" max="6146" width="21.140625" style="8" customWidth="1"/>
    <col min="6147" max="6147" width="7.42578125" style="8" customWidth="1"/>
    <col min="6148" max="6148" width="11.42578125" style="8" bestFit="1" customWidth="1"/>
    <col min="6149" max="6149" width="14.7109375" style="8" bestFit="1" customWidth="1"/>
    <col min="6150" max="6150" width="19.5703125" style="8" bestFit="1" customWidth="1"/>
    <col min="6151" max="6151" width="13.42578125" style="8" bestFit="1" customWidth="1"/>
    <col min="6152" max="6400" width="9.140625" style="8"/>
    <col min="6401" max="6401" width="3" style="8" bestFit="1" customWidth="1"/>
    <col min="6402" max="6402" width="21.140625" style="8" customWidth="1"/>
    <col min="6403" max="6403" width="7.42578125" style="8" customWidth="1"/>
    <col min="6404" max="6404" width="11.42578125" style="8" bestFit="1" customWidth="1"/>
    <col min="6405" max="6405" width="14.7109375" style="8" bestFit="1" customWidth="1"/>
    <col min="6406" max="6406" width="19.5703125" style="8" bestFit="1" customWidth="1"/>
    <col min="6407" max="6407" width="13.42578125" style="8" bestFit="1" customWidth="1"/>
    <col min="6408" max="6656" width="9.140625" style="8"/>
    <col min="6657" max="6657" width="3" style="8" bestFit="1" customWidth="1"/>
    <col min="6658" max="6658" width="21.140625" style="8" customWidth="1"/>
    <col min="6659" max="6659" width="7.42578125" style="8" customWidth="1"/>
    <col min="6660" max="6660" width="11.42578125" style="8" bestFit="1" customWidth="1"/>
    <col min="6661" max="6661" width="14.7109375" style="8" bestFit="1" customWidth="1"/>
    <col min="6662" max="6662" width="19.5703125" style="8" bestFit="1" customWidth="1"/>
    <col min="6663" max="6663" width="13.42578125" style="8" bestFit="1" customWidth="1"/>
    <col min="6664" max="6912" width="9.140625" style="8"/>
    <col min="6913" max="6913" width="3" style="8" bestFit="1" customWidth="1"/>
    <col min="6914" max="6914" width="21.140625" style="8" customWidth="1"/>
    <col min="6915" max="6915" width="7.42578125" style="8" customWidth="1"/>
    <col min="6916" max="6916" width="11.42578125" style="8" bestFit="1" customWidth="1"/>
    <col min="6917" max="6917" width="14.7109375" style="8" bestFit="1" customWidth="1"/>
    <col min="6918" max="6918" width="19.5703125" style="8" bestFit="1" customWidth="1"/>
    <col min="6919" max="6919" width="13.42578125" style="8" bestFit="1" customWidth="1"/>
    <col min="6920" max="7168" width="9.140625" style="8"/>
    <col min="7169" max="7169" width="3" style="8" bestFit="1" customWidth="1"/>
    <col min="7170" max="7170" width="21.140625" style="8" customWidth="1"/>
    <col min="7171" max="7171" width="7.42578125" style="8" customWidth="1"/>
    <col min="7172" max="7172" width="11.42578125" style="8" bestFit="1" customWidth="1"/>
    <col min="7173" max="7173" width="14.7109375" style="8" bestFit="1" customWidth="1"/>
    <col min="7174" max="7174" width="19.5703125" style="8" bestFit="1" customWidth="1"/>
    <col min="7175" max="7175" width="13.42578125" style="8" bestFit="1" customWidth="1"/>
    <col min="7176" max="7424" width="9.140625" style="8"/>
    <col min="7425" max="7425" width="3" style="8" bestFit="1" customWidth="1"/>
    <col min="7426" max="7426" width="21.140625" style="8" customWidth="1"/>
    <col min="7427" max="7427" width="7.42578125" style="8" customWidth="1"/>
    <col min="7428" max="7428" width="11.42578125" style="8" bestFit="1" customWidth="1"/>
    <col min="7429" max="7429" width="14.7109375" style="8" bestFit="1" customWidth="1"/>
    <col min="7430" max="7430" width="19.5703125" style="8" bestFit="1" customWidth="1"/>
    <col min="7431" max="7431" width="13.42578125" style="8" bestFit="1" customWidth="1"/>
    <col min="7432" max="7680" width="9.140625" style="8"/>
    <col min="7681" max="7681" width="3" style="8" bestFit="1" customWidth="1"/>
    <col min="7682" max="7682" width="21.140625" style="8" customWidth="1"/>
    <col min="7683" max="7683" width="7.42578125" style="8" customWidth="1"/>
    <col min="7684" max="7684" width="11.42578125" style="8" bestFit="1" customWidth="1"/>
    <col min="7685" max="7685" width="14.7109375" style="8" bestFit="1" customWidth="1"/>
    <col min="7686" max="7686" width="19.5703125" style="8" bestFit="1" customWidth="1"/>
    <col min="7687" max="7687" width="13.42578125" style="8" bestFit="1" customWidth="1"/>
    <col min="7688" max="7936" width="9.140625" style="8"/>
    <col min="7937" max="7937" width="3" style="8" bestFit="1" customWidth="1"/>
    <col min="7938" max="7938" width="21.140625" style="8" customWidth="1"/>
    <col min="7939" max="7939" width="7.42578125" style="8" customWidth="1"/>
    <col min="7940" max="7940" width="11.42578125" style="8" bestFit="1" customWidth="1"/>
    <col min="7941" max="7941" width="14.7109375" style="8" bestFit="1" customWidth="1"/>
    <col min="7942" max="7942" width="19.5703125" style="8" bestFit="1" customWidth="1"/>
    <col min="7943" max="7943" width="13.42578125" style="8" bestFit="1" customWidth="1"/>
    <col min="7944" max="8192" width="9.140625" style="8"/>
    <col min="8193" max="8193" width="3" style="8" bestFit="1" customWidth="1"/>
    <col min="8194" max="8194" width="21.140625" style="8" customWidth="1"/>
    <col min="8195" max="8195" width="7.42578125" style="8" customWidth="1"/>
    <col min="8196" max="8196" width="11.42578125" style="8" bestFit="1" customWidth="1"/>
    <col min="8197" max="8197" width="14.7109375" style="8" bestFit="1" customWidth="1"/>
    <col min="8198" max="8198" width="19.5703125" style="8" bestFit="1" customWidth="1"/>
    <col min="8199" max="8199" width="13.42578125" style="8" bestFit="1" customWidth="1"/>
    <col min="8200" max="8448" width="9.140625" style="8"/>
    <col min="8449" max="8449" width="3" style="8" bestFit="1" customWidth="1"/>
    <col min="8450" max="8450" width="21.140625" style="8" customWidth="1"/>
    <col min="8451" max="8451" width="7.42578125" style="8" customWidth="1"/>
    <col min="8452" max="8452" width="11.42578125" style="8" bestFit="1" customWidth="1"/>
    <col min="8453" max="8453" width="14.7109375" style="8" bestFit="1" customWidth="1"/>
    <col min="8454" max="8454" width="19.5703125" style="8" bestFit="1" customWidth="1"/>
    <col min="8455" max="8455" width="13.42578125" style="8" bestFit="1" customWidth="1"/>
    <col min="8456" max="8704" width="9.140625" style="8"/>
    <col min="8705" max="8705" width="3" style="8" bestFit="1" customWidth="1"/>
    <col min="8706" max="8706" width="21.140625" style="8" customWidth="1"/>
    <col min="8707" max="8707" width="7.42578125" style="8" customWidth="1"/>
    <col min="8708" max="8708" width="11.42578125" style="8" bestFit="1" customWidth="1"/>
    <col min="8709" max="8709" width="14.7109375" style="8" bestFit="1" customWidth="1"/>
    <col min="8710" max="8710" width="19.5703125" style="8" bestFit="1" customWidth="1"/>
    <col min="8711" max="8711" width="13.42578125" style="8" bestFit="1" customWidth="1"/>
    <col min="8712" max="8960" width="9.140625" style="8"/>
    <col min="8961" max="8961" width="3" style="8" bestFit="1" customWidth="1"/>
    <col min="8962" max="8962" width="21.140625" style="8" customWidth="1"/>
    <col min="8963" max="8963" width="7.42578125" style="8" customWidth="1"/>
    <col min="8964" max="8964" width="11.42578125" style="8" bestFit="1" customWidth="1"/>
    <col min="8965" max="8965" width="14.7109375" style="8" bestFit="1" customWidth="1"/>
    <col min="8966" max="8966" width="19.5703125" style="8" bestFit="1" customWidth="1"/>
    <col min="8967" max="8967" width="13.42578125" style="8" bestFit="1" customWidth="1"/>
    <col min="8968" max="9216" width="9.140625" style="8"/>
    <col min="9217" max="9217" width="3" style="8" bestFit="1" customWidth="1"/>
    <col min="9218" max="9218" width="21.140625" style="8" customWidth="1"/>
    <col min="9219" max="9219" width="7.42578125" style="8" customWidth="1"/>
    <col min="9220" max="9220" width="11.42578125" style="8" bestFit="1" customWidth="1"/>
    <col min="9221" max="9221" width="14.7109375" style="8" bestFit="1" customWidth="1"/>
    <col min="9222" max="9222" width="19.5703125" style="8" bestFit="1" customWidth="1"/>
    <col min="9223" max="9223" width="13.42578125" style="8" bestFit="1" customWidth="1"/>
    <col min="9224" max="9472" width="9.140625" style="8"/>
    <col min="9473" max="9473" width="3" style="8" bestFit="1" customWidth="1"/>
    <col min="9474" max="9474" width="21.140625" style="8" customWidth="1"/>
    <col min="9475" max="9475" width="7.42578125" style="8" customWidth="1"/>
    <col min="9476" max="9476" width="11.42578125" style="8" bestFit="1" customWidth="1"/>
    <col min="9477" max="9477" width="14.7109375" style="8" bestFit="1" customWidth="1"/>
    <col min="9478" max="9478" width="19.5703125" style="8" bestFit="1" customWidth="1"/>
    <col min="9479" max="9479" width="13.42578125" style="8" bestFit="1" customWidth="1"/>
    <col min="9480" max="9728" width="9.140625" style="8"/>
    <col min="9729" max="9729" width="3" style="8" bestFit="1" customWidth="1"/>
    <col min="9730" max="9730" width="21.140625" style="8" customWidth="1"/>
    <col min="9731" max="9731" width="7.42578125" style="8" customWidth="1"/>
    <col min="9732" max="9732" width="11.42578125" style="8" bestFit="1" customWidth="1"/>
    <col min="9733" max="9733" width="14.7109375" style="8" bestFit="1" customWidth="1"/>
    <col min="9734" max="9734" width="19.5703125" style="8" bestFit="1" customWidth="1"/>
    <col min="9735" max="9735" width="13.42578125" style="8" bestFit="1" customWidth="1"/>
    <col min="9736" max="9984" width="9.140625" style="8"/>
    <col min="9985" max="9985" width="3" style="8" bestFit="1" customWidth="1"/>
    <col min="9986" max="9986" width="21.140625" style="8" customWidth="1"/>
    <col min="9987" max="9987" width="7.42578125" style="8" customWidth="1"/>
    <col min="9988" max="9988" width="11.42578125" style="8" bestFit="1" customWidth="1"/>
    <col min="9989" max="9989" width="14.7109375" style="8" bestFit="1" customWidth="1"/>
    <col min="9990" max="9990" width="19.5703125" style="8" bestFit="1" customWidth="1"/>
    <col min="9991" max="9991" width="13.42578125" style="8" bestFit="1" customWidth="1"/>
    <col min="9992" max="10240" width="9.140625" style="8"/>
    <col min="10241" max="10241" width="3" style="8" bestFit="1" customWidth="1"/>
    <col min="10242" max="10242" width="21.140625" style="8" customWidth="1"/>
    <col min="10243" max="10243" width="7.42578125" style="8" customWidth="1"/>
    <col min="10244" max="10244" width="11.42578125" style="8" bestFit="1" customWidth="1"/>
    <col min="10245" max="10245" width="14.7109375" style="8" bestFit="1" customWidth="1"/>
    <col min="10246" max="10246" width="19.5703125" style="8" bestFit="1" customWidth="1"/>
    <col min="10247" max="10247" width="13.42578125" style="8" bestFit="1" customWidth="1"/>
    <col min="10248" max="10496" width="9.140625" style="8"/>
    <col min="10497" max="10497" width="3" style="8" bestFit="1" customWidth="1"/>
    <col min="10498" max="10498" width="21.140625" style="8" customWidth="1"/>
    <col min="10499" max="10499" width="7.42578125" style="8" customWidth="1"/>
    <col min="10500" max="10500" width="11.42578125" style="8" bestFit="1" customWidth="1"/>
    <col min="10501" max="10501" width="14.7109375" style="8" bestFit="1" customWidth="1"/>
    <col min="10502" max="10502" width="19.5703125" style="8" bestFit="1" customWidth="1"/>
    <col min="10503" max="10503" width="13.42578125" style="8" bestFit="1" customWidth="1"/>
    <col min="10504" max="10752" width="9.140625" style="8"/>
    <col min="10753" max="10753" width="3" style="8" bestFit="1" customWidth="1"/>
    <col min="10754" max="10754" width="21.140625" style="8" customWidth="1"/>
    <col min="10755" max="10755" width="7.42578125" style="8" customWidth="1"/>
    <col min="10756" max="10756" width="11.42578125" style="8" bestFit="1" customWidth="1"/>
    <col min="10757" max="10757" width="14.7109375" style="8" bestFit="1" customWidth="1"/>
    <col min="10758" max="10758" width="19.5703125" style="8" bestFit="1" customWidth="1"/>
    <col min="10759" max="10759" width="13.42578125" style="8" bestFit="1" customWidth="1"/>
    <col min="10760" max="11008" width="9.140625" style="8"/>
    <col min="11009" max="11009" width="3" style="8" bestFit="1" customWidth="1"/>
    <col min="11010" max="11010" width="21.140625" style="8" customWidth="1"/>
    <col min="11011" max="11011" width="7.42578125" style="8" customWidth="1"/>
    <col min="11012" max="11012" width="11.42578125" style="8" bestFit="1" customWidth="1"/>
    <col min="11013" max="11013" width="14.7109375" style="8" bestFit="1" customWidth="1"/>
    <col min="11014" max="11014" width="19.5703125" style="8" bestFit="1" customWidth="1"/>
    <col min="11015" max="11015" width="13.42578125" style="8" bestFit="1" customWidth="1"/>
    <col min="11016" max="11264" width="9.140625" style="8"/>
    <col min="11265" max="11265" width="3" style="8" bestFit="1" customWidth="1"/>
    <col min="11266" max="11266" width="21.140625" style="8" customWidth="1"/>
    <col min="11267" max="11267" width="7.42578125" style="8" customWidth="1"/>
    <col min="11268" max="11268" width="11.42578125" style="8" bestFit="1" customWidth="1"/>
    <col min="11269" max="11269" width="14.7109375" style="8" bestFit="1" customWidth="1"/>
    <col min="11270" max="11270" width="19.5703125" style="8" bestFit="1" customWidth="1"/>
    <col min="11271" max="11271" width="13.42578125" style="8" bestFit="1" customWidth="1"/>
    <col min="11272" max="11520" width="9.140625" style="8"/>
    <col min="11521" max="11521" width="3" style="8" bestFit="1" customWidth="1"/>
    <col min="11522" max="11522" width="21.140625" style="8" customWidth="1"/>
    <col min="11523" max="11523" width="7.42578125" style="8" customWidth="1"/>
    <col min="11524" max="11524" width="11.42578125" style="8" bestFit="1" customWidth="1"/>
    <col min="11525" max="11525" width="14.7109375" style="8" bestFit="1" customWidth="1"/>
    <col min="11526" max="11526" width="19.5703125" style="8" bestFit="1" customWidth="1"/>
    <col min="11527" max="11527" width="13.42578125" style="8" bestFit="1" customWidth="1"/>
    <col min="11528" max="11776" width="9.140625" style="8"/>
    <col min="11777" max="11777" width="3" style="8" bestFit="1" customWidth="1"/>
    <col min="11778" max="11778" width="21.140625" style="8" customWidth="1"/>
    <col min="11779" max="11779" width="7.42578125" style="8" customWidth="1"/>
    <col min="11780" max="11780" width="11.42578125" style="8" bestFit="1" customWidth="1"/>
    <col min="11781" max="11781" width="14.7109375" style="8" bestFit="1" customWidth="1"/>
    <col min="11782" max="11782" width="19.5703125" style="8" bestFit="1" customWidth="1"/>
    <col min="11783" max="11783" width="13.42578125" style="8" bestFit="1" customWidth="1"/>
    <col min="11784" max="12032" width="9.140625" style="8"/>
    <col min="12033" max="12033" width="3" style="8" bestFit="1" customWidth="1"/>
    <col min="12034" max="12034" width="21.140625" style="8" customWidth="1"/>
    <col min="12035" max="12035" width="7.42578125" style="8" customWidth="1"/>
    <col min="12036" max="12036" width="11.42578125" style="8" bestFit="1" customWidth="1"/>
    <col min="12037" max="12037" width="14.7109375" style="8" bestFit="1" customWidth="1"/>
    <col min="12038" max="12038" width="19.5703125" style="8" bestFit="1" customWidth="1"/>
    <col min="12039" max="12039" width="13.42578125" style="8" bestFit="1" customWidth="1"/>
    <col min="12040" max="12288" width="9.140625" style="8"/>
    <col min="12289" max="12289" width="3" style="8" bestFit="1" customWidth="1"/>
    <col min="12290" max="12290" width="21.140625" style="8" customWidth="1"/>
    <col min="12291" max="12291" width="7.42578125" style="8" customWidth="1"/>
    <col min="12292" max="12292" width="11.42578125" style="8" bestFit="1" customWidth="1"/>
    <col min="12293" max="12293" width="14.7109375" style="8" bestFit="1" customWidth="1"/>
    <col min="12294" max="12294" width="19.5703125" style="8" bestFit="1" customWidth="1"/>
    <col min="12295" max="12295" width="13.42578125" style="8" bestFit="1" customWidth="1"/>
    <col min="12296" max="12544" width="9.140625" style="8"/>
    <col min="12545" max="12545" width="3" style="8" bestFit="1" customWidth="1"/>
    <col min="12546" max="12546" width="21.140625" style="8" customWidth="1"/>
    <col min="12547" max="12547" width="7.42578125" style="8" customWidth="1"/>
    <col min="12548" max="12548" width="11.42578125" style="8" bestFit="1" customWidth="1"/>
    <col min="12549" max="12549" width="14.7109375" style="8" bestFit="1" customWidth="1"/>
    <col min="12550" max="12550" width="19.5703125" style="8" bestFit="1" customWidth="1"/>
    <col min="12551" max="12551" width="13.42578125" style="8" bestFit="1" customWidth="1"/>
    <col min="12552" max="12800" width="9.140625" style="8"/>
    <col min="12801" max="12801" width="3" style="8" bestFit="1" customWidth="1"/>
    <col min="12802" max="12802" width="21.140625" style="8" customWidth="1"/>
    <col min="12803" max="12803" width="7.42578125" style="8" customWidth="1"/>
    <col min="12804" max="12804" width="11.42578125" style="8" bestFit="1" customWidth="1"/>
    <col min="12805" max="12805" width="14.7109375" style="8" bestFit="1" customWidth="1"/>
    <col min="12806" max="12806" width="19.5703125" style="8" bestFit="1" customWidth="1"/>
    <col min="12807" max="12807" width="13.42578125" style="8" bestFit="1" customWidth="1"/>
    <col min="12808" max="13056" width="9.140625" style="8"/>
    <col min="13057" max="13057" width="3" style="8" bestFit="1" customWidth="1"/>
    <col min="13058" max="13058" width="21.140625" style="8" customWidth="1"/>
    <col min="13059" max="13059" width="7.42578125" style="8" customWidth="1"/>
    <col min="13060" max="13060" width="11.42578125" style="8" bestFit="1" customWidth="1"/>
    <col min="13061" max="13061" width="14.7109375" style="8" bestFit="1" customWidth="1"/>
    <col min="13062" max="13062" width="19.5703125" style="8" bestFit="1" customWidth="1"/>
    <col min="13063" max="13063" width="13.42578125" style="8" bestFit="1" customWidth="1"/>
    <col min="13064" max="13312" width="9.140625" style="8"/>
    <col min="13313" max="13313" width="3" style="8" bestFit="1" customWidth="1"/>
    <col min="13314" max="13314" width="21.140625" style="8" customWidth="1"/>
    <col min="13315" max="13315" width="7.42578125" style="8" customWidth="1"/>
    <col min="13316" max="13316" width="11.42578125" style="8" bestFit="1" customWidth="1"/>
    <col min="13317" max="13317" width="14.7109375" style="8" bestFit="1" customWidth="1"/>
    <col min="13318" max="13318" width="19.5703125" style="8" bestFit="1" customWidth="1"/>
    <col min="13319" max="13319" width="13.42578125" style="8" bestFit="1" customWidth="1"/>
    <col min="13320" max="13568" width="9.140625" style="8"/>
    <col min="13569" max="13569" width="3" style="8" bestFit="1" customWidth="1"/>
    <col min="13570" max="13570" width="21.140625" style="8" customWidth="1"/>
    <col min="13571" max="13571" width="7.42578125" style="8" customWidth="1"/>
    <col min="13572" max="13572" width="11.42578125" style="8" bestFit="1" customWidth="1"/>
    <col min="13573" max="13573" width="14.7109375" style="8" bestFit="1" customWidth="1"/>
    <col min="13574" max="13574" width="19.5703125" style="8" bestFit="1" customWidth="1"/>
    <col min="13575" max="13575" width="13.42578125" style="8" bestFit="1" customWidth="1"/>
    <col min="13576" max="13824" width="9.140625" style="8"/>
    <col min="13825" max="13825" width="3" style="8" bestFit="1" customWidth="1"/>
    <col min="13826" max="13826" width="21.140625" style="8" customWidth="1"/>
    <col min="13827" max="13827" width="7.42578125" style="8" customWidth="1"/>
    <col min="13828" max="13828" width="11.42578125" style="8" bestFit="1" customWidth="1"/>
    <col min="13829" max="13829" width="14.7109375" style="8" bestFit="1" customWidth="1"/>
    <col min="13830" max="13830" width="19.5703125" style="8" bestFit="1" customWidth="1"/>
    <col min="13831" max="13831" width="13.42578125" style="8" bestFit="1" customWidth="1"/>
    <col min="13832" max="14080" width="9.140625" style="8"/>
    <col min="14081" max="14081" width="3" style="8" bestFit="1" customWidth="1"/>
    <col min="14082" max="14082" width="21.140625" style="8" customWidth="1"/>
    <col min="14083" max="14083" width="7.42578125" style="8" customWidth="1"/>
    <col min="14084" max="14084" width="11.42578125" style="8" bestFit="1" customWidth="1"/>
    <col min="14085" max="14085" width="14.7109375" style="8" bestFit="1" customWidth="1"/>
    <col min="14086" max="14086" width="19.5703125" style="8" bestFit="1" customWidth="1"/>
    <col min="14087" max="14087" width="13.42578125" style="8" bestFit="1" customWidth="1"/>
    <col min="14088" max="14336" width="9.140625" style="8"/>
    <col min="14337" max="14337" width="3" style="8" bestFit="1" customWidth="1"/>
    <col min="14338" max="14338" width="21.140625" style="8" customWidth="1"/>
    <col min="14339" max="14339" width="7.42578125" style="8" customWidth="1"/>
    <col min="14340" max="14340" width="11.42578125" style="8" bestFit="1" customWidth="1"/>
    <col min="14341" max="14341" width="14.7109375" style="8" bestFit="1" customWidth="1"/>
    <col min="14342" max="14342" width="19.5703125" style="8" bestFit="1" customWidth="1"/>
    <col min="14343" max="14343" width="13.42578125" style="8" bestFit="1" customWidth="1"/>
    <col min="14344" max="14592" width="9.140625" style="8"/>
    <col min="14593" max="14593" width="3" style="8" bestFit="1" customWidth="1"/>
    <col min="14594" max="14594" width="21.140625" style="8" customWidth="1"/>
    <col min="14595" max="14595" width="7.42578125" style="8" customWidth="1"/>
    <col min="14596" max="14596" width="11.42578125" style="8" bestFit="1" customWidth="1"/>
    <col min="14597" max="14597" width="14.7109375" style="8" bestFit="1" customWidth="1"/>
    <col min="14598" max="14598" width="19.5703125" style="8" bestFit="1" customWidth="1"/>
    <col min="14599" max="14599" width="13.42578125" style="8" bestFit="1" customWidth="1"/>
    <col min="14600" max="14848" width="9.140625" style="8"/>
    <col min="14849" max="14849" width="3" style="8" bestFit="1" customWidth="1"/>
    <col min="14850" max="14850" width="21.140625" style="8" customWidth="1"/>
    <col min="14851" max="14851" width="7.42578125" style="8" customWidth="1"/>
    <col min="14852" max="14852" width="11.42578125" style="8" bestFit="1" customWidth="1"/>
    <col min="14853" max="14853" width="14.7109375" style="8" bestFit="1" customWidth="1"/>
    <col min="14854" max="14854" width="19.5703125" style="8" bestFit="1" customWidth="1"/>
    <col min="14855" max="14855" width="13.42578125" style="8" bestFit="1" customWidth="1"/>
    <col min="14856" max="15104" width="9.140625" style="8"/>
    <col min="15105" max="15105" width="3" style="8" bestFit="1" customWidth="1"/>
    <col min="15106" max="15106" width="21.140625" style="8" customWidth="1"/>
    <col min="15107" max="15107" width="7.42578125" style="8" customWidth="1"/>
    <col min="15108" max="15108" width="11.42578125" style="8" bestFit="1" customWidth="1"/>
    <col min="15109" max="15109" width="14.7109375" style="8" bestFit="1" customWidth="1"/>
    <col min="15110" max="15110" width="19.5703125" style="8" bestFit="1" customWidth="1"/>
    <col min="15111" max="15111" width="13.42578125" style="8" bestFit="1" customWidth="1"/>
    <col min="15112" max="15360" width="9.140625" style="8"/>
    <col min="15361" max="15361" width="3" style="8" bestFit="1" customWidth="1"/>
    <col min="15362" max="15362" width="21.140625" style="8" customWidth="1"/>
    <col min="15363" max="15363" width="7.42578125" style="8" customWidth="1"/>
    <col min="15364" max="15364" width="11.42578125" style="8" bestFit="1" customWidth="1"/>
    <col min="15365" max="15365" width="14.7109375" style="8" bestFit="1" customWidth="1"/>
    <col min="15366" max="15366" width="19.5703125" style="8" bestFit="1" customWidth="1"/>
    <col min="15367" max="15367" width="13.42578125" style="8" bestFit="1" customWidth="1"/>
    <col min="15368" max="15616" width="9.140625" style="8"/>
    <col min="15617" max="15617" width="3" style="8" bestFit="1" customWidth="1"/>
    <col min="15618" max="15618" width="21.140625" style="8" customWidth="1"/>
    <col min="15619" max="15619" width="7.42578125" style="8" customWidth="1"/>
    <col min="15620" max="15620" width="11.42578125" style="8" bestFit="1" customWidth="1"/>
    <col min="15621" max="15621" width="14.7109375" style="8" bestFit="1" customWidth="1"/>
    <col min="15622" max="15622" width="19.5703125" style="8" bestFit="1" customWidth="1"/>
    <col min="15623" max="15623" width="13.42578125" style="8" bestFit="1" customWidth="1"/>
    <col min="15624" max="15872" width="9.140625" style="8"/>
    <col min="15873" max="15873" width="3" style="8" bestFit="1" customWidth="1"/>
    <col min="15874" max="15874" width="21.140625" style="8" customWidth="1"/>
    <col min="15875" max="15875" width="7.42578125" style="8" customWidth="1"/>
    <col min="15876" max="15876" width="11.42578125" style="8" bestFit="1" customWidth="1"/>
    <col min="15877" max="15877" width="14.7109375" style="8" bestFit="1" customWidth="1"/>
    <col min="15878" max="15878" width="19.5703125" style="8" bestFit="1" customWidth="1"/>
    <col min="15879" max="15879" width="13.42578125" style="8" bestFit="1" customWidth="1"/>
    <col min="15880" max="16128" width="9.140625" style="8"/>
    <col min="16129" max="16129" width="3" style="8" bestFit="1" customWidth="1"/>
    <col min="16130" max="16130" width="21.140625" style="8" customWidth="1"/>
    <col min="16131" max="16131" width="7.42578125" style="8" customWidth="1"/>
    <col min="16132" max="16132" width="11.42578125" style="8" bestFit="1" customWidth="1"/>
    <col min="16133" max="16133" width="14.7109375" style="8" bestFit="1" customWidth="1"/>
    <col min="16134" max="16134" width="19.5703125" style="8" bestFit="1" customWidth="1"/>
    <col min="16135" max="16135" width="13.42578125" style="8" bestFit="1" customWidth="1"/>
    <col min="16136" max="16384" width="9.140625" style="8"/>
  </cols>
  <sheetData>
    <row r="2" spans="1:11" s="39" customFormat="1" ht="15.75" x14ac:dyDescent="0.25">
      <c r="A2" s="114" t="s">
        <v>177</v>
      </c>
      <c r="B2" s="114"/>
      <c r="C2" s="114"/>
      <c r="D2" s="114"/>
      <c r="E2" s="114"/>
      <c r="F2" s="114"/>
      <c r="G2" s="114"/>
      <c r="H2" s="7"/>
      <c r="I2" s="7"/>
      <c r="J2" s="7"/>
      <c r="K2" s="6"/>
    </row>
    <row r="5" spans="1:11" ht="15.75" x14ac:dyDescent="0.25">
      <c r="A5" s="115" t="s">
        <v>208</v>
      </c>
      <c r="B5" s="115"/>
      <c r="C5" s="115"/>
      <c r="D5" s="115"/>
      <c r="E5" s="115"/>
      <c r="F5" s="115"/>
      <c r="G5" s="115"/>
      <c r="H5" s="61"/>
    </row>
    <row r="7" spans="1:11" x14ac:dyDescent="0.2">
      <c r="F7" s="116" t="s">
        <v>201</v>
      </c>
      <c r="G7" s="116"/>
    </row>
    <row r="8" spans="1:11" x14ac:dyDescent="0.2">
      <c r="A8" s="121" t="s">
        <v>165</v>
      </c>
      <c r="B8" s="118" t="s">
        <v>210</v>
      </c>
      <c r="C8" s="17" t="s">
        <v>189</v>
      </c>
      <c r="D8" s="17" t="s">
        <v>190</v>
      </c>
      <c r="E8" s="17" t="s">
        <v>160</v>
      </c>
      <c r="F8" s="17" t="s">
        <v>191</v>
      </c>
      <c r="G8" s="17" t="s">
        <v>192</v>
      </c>
    </row>
    <row r="9" spans="1:11" x14ac:dyDescent="0.2">
      <c r="A9" s="111"/>
      <c r="B9" s="119"/>
      <c r="C9" s="24"/>
      <c r="D9" s="24" t="s">
        <v>194</v>
      </c>
      <c r="E9" s="26" t="s">
        <v>170</v>
      </c>
      <c r="F9" s="26" t="s">
        <v>195</v>
      </c>
      <c r="G9" s="24" t="s">
        <v>196</v>
      </c>
    </row>
    <row r="10" spans="1:11" x14ac:dyDescent="0.2">
      <c r="A10" s="112"/>
      <c r="B10" s="120"/>
      <c r="C10" s="29" t="s">
        <v>197</v>
      </c>
      <c r="D10" s="29" t="s">
        <v>175</v>
      </c>
      <c r="E10" s="63" t="s">
        <v>175</v>
      </c>
      <c r="F10" s="63" t="s">
        <v>175</v>
      </c>
      <c r="G10" s="29" t="s">
        <v>175</v>
      </c>
    </row>
    <row r="11" spans="1:11" x14ac:dyDescent="0.2">
      <c r="A11" s="71">
        <v>1</v>
      </c>
      <c r="B11" s="72" t="s">
        <v>119</v>
      </c>
      <c r="C11" s="64">
        <v>1</v>
      </c>
      <c r="D11" s="48">
        <v>23.287050000000001</v>
      </c>
      <c r="E11" s="48">
        <v>0.68400000000000005</v>
      </c>
      <c r="F11" s="48">
        <v>0</v>
      </c>
      <c r="G11" s="48">
        <v>0</v>
      </c>
    </row>
    <row r="12" spans="1:11" x14ac:dyDescent="0.2">
      <c r="A12" s="71">
        <v>2</v>
      </c>
      <c r="B12" s="73" t="s">
        <v>117</v>
      </c>
      <c r="C12" s="64">
        <v>14</v>
      </c>
      <c r="D12" s="74">
        <v>79.646420000000006</v>
      </c>
      <c r="E12" s="48">
        <v>22.450000000000003</v>
      </c>
      <c r="F12" s="48">
        <v>22.450000000000003</v>
      </c>
      <c r="G12" s="48">
        <v>0</v>
      </c>
    </row>
    <row r="13" spans="1:11" x14ac:dyDescent="0.2">
      <c r="A13" s="71">
        <v>3</v>
      </c>
      <c r="B13" s="73" t="s">
        <v>116</v>
      </c>
      <c r="C13" s="64">
        <v>14</v>
      </c>
      <c r="D13" s="74">
        <v>38.704689999999999</v>
      </c>
      <c r="E13" s="48">
        <v>11.342000000000001</v>
      </c>
      <c r="F13" s="48">
        <v>8.093</v>
      </c>
      <c r="G13" s="48">
        <v>0</v>
      </c>
    </row>
    <row r="14" spans="1:11" x14ac:dyDescent="0.2">
      <c r="A14" s="71">
        <v>4</v>
      </c>
      <c r="B14" s="73" t="s">
        <v>115</v>
      </c>
      <c r="C14" s="64">
        <v>44</v>
      </c>
      <c r="D14" s="74">
        <v>140.11653999999999</v>
      </c>
      <c r="E14" s="48">
        <v>57.274000000000008</v>
      </c>
      <c r="F14" s="48">
        <v>57.274000000000008</v>
      </c>
      <c r="G14" s="48">
        <v>57.274000000000008</v>
      </c>
    </row>
    <row r="15" spans="1:11" ht="13.5" thickBot="1" x14ac:dyDescent="0.25">
      <c r="A15" s="71">
        <v>5</v>
      </c>
      <c r="B15" s="75" t="s">
        <v>118</v>
      </c>
      <c r="C15" s="64">
        <v>1</v>
      </c>
      <c r="D15" s="74">
        <v>2.5000300000000002</v>
      </c>
      <c r="E15" s="48">
        <v>0.2</v>
      </c>
      <c r="F15" s="48">
        <v>0.2</v>
      </c>
      <c r="G15" s="48">
        <v>0.2</v>
      </c>
    </row>
    <row r="16" spans="1:11" ht="13.5" thickTop="1" x14ac:dyDescent="0.2">
      <c r="A16" s="53"/>
      <c r="B16" s="54" t="s">
        <v>199</v>
      </c>
      <c r="C16" s="55">
        <f>SUM(C11:C15)</f>
        <v>74</v>
      </c>
      <c r="D16" s="37">
        <f>SUM(D11:D15)</f>
        <v>284.25472999999994</v>
      </c>
      <c r="E16" s="37">
        <f>SUM(E11:E15)</f>
        <v>91.950000000000017</v>
      </c>
      <c r="F16" s="37">
        <f>SUM(F11:F15)</f>
        <v>88.01700000000001</v>
      </c>
      <c r="G16" s="37">
        <f>SUM(G11:G15)</f>
        <v>57.474000000000011</v>
      </c>
      <c r="I16" s="41"/>
    </row>
    <row r="17" spans="1:10" x14ac:dyDescent="0.2">
      <c r="A17" s="56"/>
      <c r="B17" s="57"/>
      <c r="C17" s="58"/>
      <c r="D17" s="76"/>
      <c r="E17" s="76"/>
      <c r="F17" s="76"/>
      <c r="G17" s="76"/>
      <c r="I17" s="41"/>
    </row>
    <row r="19" spans="1:10" ht="15.75" x14ac:dyDescent="0.25">
      <c r="A19" s="115" t="s">
        <v>211</v>
      </c>
      <c r="B19" s="115"/>
      <c r="C19" s="115"/>
      <c r="D19" s="115"/>
      <c r="E19" s="115"/>
      <c r="F19" s="115"/>
      <c r="G19" s="115"/>
      <c r="H19" s="61"/>
      <c r="I19" s="77"/>
      <c r="J19" s="61"/>
    </row>
    <row r="21" spans="1:10" x14ac:dyDescent="0.2">
      <c r="F21" s="116" t="s">
        <v>209</v>
      </c>
      <c r="G21" s="116"/>
    </row>
    <row r="22" spans="1:10" x14ac:dyDescent="0.2">
      <c r="A22" s="118" t="s">
        <v>165</v>
      </c>
      <c r="B22" s="118" t="s">
        <v>212</v>
      </c>
      <c r="C22" s="17" t="s">
        <v>189</v>
      </c>
      <c r="D22" s="17" t="s">
        <v>190</v>
      </c>
      <c r="E22" s="17" t="s">
        <v>160</v>
      </c>
      <c r="F22" s="17" t="s">
        <v>191</v>
      </c>
      <c r="G22" s="17" t="s">
        <v>192</v>
      </c>
    </row>
    <row r="23" spans="1:10" x14ac:dyDescent="0.2">
      <c r="A23" s="119"/>
      <c r="B23" s="119"/>
      <c r="C23" s="24"/>
      <c r="D23" s="24" t="s">
        <v>194</v>
      </c>
      <c r="E23" s="26" t="s">
        <v>170</v>
      </c>
      <c r="F23" s="26" t="s">
        <v>195</v>
      </c>
      <c r="G23" s="24" t="s">
        <v>196</v>
      </c>
    </row>
    <row r="24" spans="1:10" x14ac:dyDescent="0.2">
      <c r="A24" s="120"/>
      <c r="B24" s="120"/>
      <c r="C24" s="29" t="s">
        <v>197</v>
      </c>
      <c r="D24" s="29" t="s">
        <v>175</v>
      </c>
      <c r="E24" s="63" t="s">
        <v>175</v>
      </c>
      <c r="F24" s="63" t="s">
        <v>175</v>
      </c>
      <c r="G24" s="29" t="s">
        <v>175</v>
      </c>
    </row>
    <row r="25" spans="1:10" x14ac:dyDescent="0.2">
      <c r="A25" s="64">
        <v>1</v>
      </c>
      <c r="B25" s="73">
        <v>8</v>
      </c>
      <c r="C25" s="64">
        <v>58</v>
      </c>
      <c r="D25" s="48">
        <v>209.97064000000009</v>
      </c>
      <c r="E25" s="48">
        <v>78.959000000000032</v>
      </c>
      <c r="F25" s="48">
        <v>78.959000000000032</v>
      </c>
      <c r="G25" s="48">
        <v>57.474000000000011</v>
      </c>
    </row>
    <row r="26" spans="1:10" x14ac:dyDescent="0.2">
      <c r="A26" s="17">
        <v>2</v>
      </c>
      <c r="B26" s="78">
        <v>9</v>
      </c>
      <c r="C26" s="17">
        <v>1</v>
      </c>
      <c r="D26" s="79">
        <v>12.292350000000001</v>
      </c>
      <c r="E26" s="79">
        <v>0.96499999999999997</v>
      </c>
      <c r="F26" s="79">
        <v>0.96499999999999997</v>
      </c>
      <c r="G26" s="79">
        <v>0</v>
      </c>
    </row>
    <row r="27" spans="1:10" ht="13.5" thickBot="1" x14ac:dyDescent="0.25">
      <c r="A27" s="80">
        <v>3</v>
      </c>
      <c r="B27" s="81" t="s">
        <v>213</v>
      </c>
      <c r="C27" s="82">
        <v>15</v>
      </c>
      <c r="D27" s="83">
        <v>61.99174</v>
      </c>
      <c r="E27" s="83">
        <v>12.026</v>
      </c>
      <c r="F27" s="84">
        <v>8.093</v>
      </c>
      <c r="G27" s="83">
        <v>0</v>
      </c>
    </row>
    <row r="28" spans="1:10" ht="13.5" thickTop="1" x14ac:dyDescent="0.2">
      <c r="A28" s="53"/>
      <c r="B28" s="54" t="s">
        <v>199</v>
      </c>
      <c r="C28" s="53">
        <f>SUM(C25:C27)</f>
        <v>74</v>
      </c>
      <c r="D28" s="37">
        <f>SUM(D25:D27)</f>
        <v>284.25473000000011</v>
      </c>
      <c r="E28" s="37">
        <f>SUM(E25:E27)</f>
        <v>91.950000000000031</v>
      </c>
      <c r="F28" s="37">
        <f>SUM(F25:F27)</f>
        <v>88.017000000000039</v>
      </c>
      <c r="G28" s="37">
        <f>SUM(G25:G27)</f>
        <v>57.474000000000011</v>
      </c>
    </row>
    <row r="30" spans="1:10" x14ac:dyDescent="0.2">
      <c r="E30" s="41"/>
    </row>
    <row r="31" spans="1:10" x14ac:dyDescent="0.2">
      <c r="D31" s="41"/>
    </row>
  </sheetData>
  <mergeCells count="9">
    <mergeCell ref="F21:G21"/>
    <mergeCell ref="A22:A24"/>
    <mergeCell ref="B22:B24"/>
    <mergeCell ref="A2:G2"/>
    <mergeCell ref="A5:G5"/>
    <mergeCell ref="F7:G7"/>
    <mergeCell ref="A8:A10"/>
    <mergeCell ref="B8:B10"/>
    <mergeCell ref="A19:G19"/>
  </mergeCells>
  <pageMargins left="1.5748031496062993" right="0.51181102362204722" top="0.59055118110236227" bottom="0.59055118110236227" header="0.39370078740157483" footer="0.59055118110236227"/>
  <pageSetup paperSize="9" pageOrder="overThenDown" orientation="landscape" useFirstPageNumber="1" r:id="rId1"/>
  <headerFooter>
    <oddFooter>&amp;R5/7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6FEC6-15FE-45AB-AF88-383C6B3FA99C}">
  <dimension ref="A1:M52"/>
  <sheetViews>
    <sheetView tabSelected="1" zoomScaleNormal="100" workbookViewId="0">
      <selection activeCell="G28" sqref="G28"/>
    </sheetView>
  </sheetViews>
  <sheetFormatPr defaultColWidth="9.140625" defaultRowHeight="12.75" x14ac:dyDescent="0.2"/>
  <cols>
    <col min="1" max="1" width="3.5703125" style="87" bestFit="1" customWidth="1"/>
    <col min="2" max="2" width="32.5703125" style="87" customWidth="1"/>
    <col min="3" max="4" width="8.7109375" style="87" customWidth="1"/>
    <col min="5" max="5" width="11" style="87" customWidth="1"/>
    <col min="6" max="6" width="15" style="87" bestFit="1" customWidth="1"/>
    <col min="7" max="8" width="12.7109375" style="87" customWidth="1"/>
    <col min="9" max="9" width="12.85546875" style="87" customWidth="1"/>
    <col min="10" max="10" width="12.140625" style="87" customWidth="1"/>
    <col min="11" max="255" width="9.140625" style="87"/>
    <col min="256" max="256" width="3.5703125" style="87" bestFit="1" customWidth="1"/>
    <col min="257" max="257" width="32.5703125" style="87" customWidth="1"/>
    <col min="258" max="258" width="7.140625" style="87" customWidth="1"/>
    <col min="259" max="259" width="8.140625" style="87" bestFit="1" customWidth="1"/>
    <col min="260" max="260" width="11" style="87" customWidth="1"/>
    <col min="261" max="262" width="12.7109375" style="87" customWidth="1"/>
    <col min="263" max="263" width="12.85546875" style="87" customWidth="1"/>
    <col min="264" max="265" width="9.140625" style="87"/>
    <col min="266" max="266" width="8.140625" style="87" bestFit="1" customWidth="1"/>
    <col min="267" max="511" width="9.140625" style="87"/>
    <col min="512" max="512" width="3.5703125" style="87" bestFit="1" customWidth="1"/>
    <col min="513" max="513" width="32.5703125" style="87" customWidth="1"/>
    <col min="514" max="514" width="7.140625" style="87" customWidth="1"/>
    <col min="515" max="515" width="8.140625" style="87" bestFit="1" customWidth="1"/>
    <col min="516" max="516" width="11" style="87" customWidth="1"/>
    <col min="517" max="518" width="12.7109375" style="87" customWidth="1"/>
    <col min="519" max="519" width="12.85546875" style="87" customWidth="1"/>
    <col min="520" max="521" width="9.140625" style="87"/>
    <col min="522" max="522" width="8.140625" style="87" bestFit="1" customWidth="1"/>
    <col min="523" max="767" width="9.140625" style="87"/>
    <col min="768" max="768" width="3.5703125" style="87" bestFit="1" customWidth="1"/>
    <col min="769" max="769" width="32.5703125" style="87" customWidth="1"/>
    <col min="770" max="770" width="7.140625" style="87" customWidth="1"/>
    <col min="771" max="771" width="8.140625" style="87" bestFit="1" customWidth="1"/>
    <col min="772" max="772" width="11" style="87" customWidth="1"/>
    <col min="773" max="774" width="12.7109375" style="87" customWidth="1"/>
    <col min="775" max="775" width="12.85546875" style="87" customWidth="1"/>
    <col min="776" max="777" width="9.140625" style="87"/>
    <col min="778" max="778" width="8.140625" style="87" bestFit="1" customWidth="1"/>
    <col min="779" max="1023" width="9.140625" style="87"/>
    <col min="1024" max="1024" width="3.5703125" style="87" bestFit="1" customWidth="1"/>
    <col min="1025" max="1025" width="32.5703125" style="87" customWidth="1"/>
    <col min="1026" max="1026" width="7.140625" style="87" customWidth="1"/>
    <col min="1027" max="1027" width="8.140625" style="87" bestFit="1" customWidth="1"/>
    <col min="1028" max="1028" width="11" style="87" customWidth="1"/>
    <col min="1029" max="1030" width="12.7109375" style="87" customWidth="1"/>
    <col min="1031" max="1031" width="12.85546875" style="87" customWidth="1"/>
    <col min="1032" max="1033" width="9.140625" style="87"/>
    <col min="1034" max="1034" width="8.140625" style="87" bestFit="1" customWidth="1"/>
    <col min="1035" max="1279" width="9.140625" style="87"/>
    <col min="1280" max="1280" width="3.5703125" style="87" bestFit="1" customWidth="1"/>
    <col min="1281" max="1281" width="32.5703125" style="87" customWidth="1"/>
    <col min="1282" max="1282" width="7.140625" style="87" customWidth="1"/>
    <col min="1283" max="1283" width="8.140625" style="87" bestFit="1" customWidth="1"/>
    <col min="1284" max="1284" width="11" style="87" customWidth="1"/>
    <col min="1285" max="1286" width="12.7109375" style="87" customWidth="1"/>
    <col min="1287" max="1287" width="12.85546875" style="87" customWidth="1"/>
    <col min="1288" max="1289" width="9.140625" style="87"/>
    <col min="1290" max="1290" width="8.140625" style="87" bestFit="1" customWidth="1"/>
    <col min="1291" max="1535" width="9.140625" style="87"/>
    <col min="1536" max="1536" width="3.5703125" style="87" bestFit="1" customWidth="1"/>
    <col min="1537" max="1537" width="32.5703125" style="87" customWidth="1"/>
    <col min="1538" max="1538" width="7.140625" style="87" customWidth="1"/>
    <col min="1539" max="1539" width="8.140625" style="87" bestFit="1" customWidth="1"/>
    <col min="1540" max="1540" width="11" style="87" customWidth="1"/>
    <col min="1541" max="1542" width="12.7109375" style="87" customWidth="1"/>
    <col min="1543" max="1543" width="12.85546875" style="87" customWidth="1"/>
    <col min="1544" max="1545" width="9.140625" style="87"/>
    <col min="1546" max="1546" width="8.140625" style="87" bestFit="1" customWidth="1"/>
    <col min="1547" max="1791" width="9.140625" style="87"/>
    <col min="1792" max="1792" width="3.5703125" style="87" bestFit="1" customWidth="1"/>
    <col min="1793" max="1793" width="32.5703125" style="87" customWidth="1"/>
    <col min="1794" max="1794" width="7.140625" style="87" customWidth="1"/>
    <col min="1795" max="1795" width="8.140625" style="87" bestFit="1" customWidth="1"/>
    <col min="1796" max="1796" width="11" style="87" customWidth="1"/>
    <col min="1797" max="1798" width="12.7109375" style="87" customWidth="1"/>
    <col min="1799" max="1799" width="12.85546875" style="87" customWidth="1"/>
    <col min="1800" max="1801" width="9.140625" style="87"/>
    <col min="1802" max="1802" width="8.140625" style="87" bestFit="1" customWidth="1"/>
    <col min="1803" max="2047" width="9.140625" style="87"/>
    <col min="2048" max="2048" width="3.5703125" style="87" bestFit="1" customWidth="1"/>
    <col min="2049" max="2049" width="32.5703125" style="87" customWidth="1"/>
    <col min="2050" max="2050" width="7.140625" style="87" customWidth="1"/>
    <col min="2051" max="2051" width="8.140625" style="87" bestFit="1" customWidth="1"/>
    <col min="2052" max="2052" width="11" style="87" customWidth="1"/>
    <col min="2053" max="2054" width="12.7109375" style="87" customWidth="1"/>
    <col min="2055" max="2055" width="12.85546875" style="87" customWidth="1"/>
    <col min="2056" max="2057" width="9.140625" style="87"/>
    <col min="2058" max="2058" width="8.140625" style="87" bestFit="1" customWidth="1"/>
    <col min="2059" max="2303" width="9.140625" style="87"/>
    <col min="2304" max="2304" width="3.5703125" style="87" bestFit="1" customWidth="1"/>
    <col min="2305" max="2305" width="32.5703125" style="87" customWidth="1"/>
    <col min="2306" max="2306" width="7.140625" style="87" customWidth="1"/>
    <col min="2307" max="2307" width="8.140625" style="87" bestFit="1" customWidth="1"/>
    <col min="2308" max="2308" width="11" style="87" customWidth="1"/>
    <col min="2309" max="2310" width="12.7109375" style="87" customWidth="1"/>
    <col min="2311" max="2311" width="12.85546875" style="87" customWidth="1"/>
    <col min="2312" max="2313" width="9.140625" style="87"/>
    <col min="2314" max="2314" width="8.140625" style="87" bestFit="1" customWidth="1"/>
    <col min="2315" max="2559" width="9.140625" style="87"/>
    <col min="2560" max="2560" width="3.5703125" style="87" bestFit="1" customWidth="1"/>
    <col min="2561" max="2561" width="32.5703125" style="87" customWidth="1"/>
    <col min="2562" max="2562" width="7.140625" style="87" customWidth="1"/>
    <col min="2563" max="2563" width="8.140625" style="87" bestFit="1" customWidth="1"/>
    <col min="2564" max="2564" width="11" style="87" customWidth="1"/>
    <col min="2565" max="2566" width="12.7109375" style="87" customWidth="1"/>
    <col min="2567" max="2567" width="12.85546875" style="87" customWidth="1"/>
    <col min="2568" max="2569" width="9.140625" style="87"/>
    <col min="2570" max="2570" width="8.140625" style="87" bestFit="1" customWidth="1"/>
    <col min="2571" max="2815" width="9.140625" style="87"/>
    <col min="2816" max="2816" width="3.5703125" style="87" bestFit="1" customWidth="1"/>
    <col min="2817" max="2817" width="32.5703125" style="87" customWidth="1"/>
    <col min="2818" max="2818" width="7.140625" style="87" customWidth="1"/>
    <col min="2819" max="2819" width="8.140625" style="87" bestFit="1" customWidth="1"/>
    <col min="2820" max="2820" width="11" style="87" customWidth="1"/>
    <col min="2821" max="2822" width="12.7109375" style="87" customWidth="1"/>
    <col min="2823" max="2823" width="12.85546875" style="87" customWidth="1"/>
    <col min="2824" max="2825" width="9.140625" style="87"/>
    <col min="2826" max="2826" width="8.140625" style="87" bestFit="1" customWidth="1"/>
    <col min="2827" max="3071" width="9.140625" style="87"/>
    <col min="3072" max="3072" width="3.5703125" style="87" bestFit="1" customWidth="1"/>
    <col min="3073" max="3073" width="32.5703125" style="87" customWidth="1"/>
    <col min="3074" max="3074" width="7.140625" style="87" customWidth="1"/>
    <col min="3075" max="3075" width="8.140625" style="87" bestFit="1" customWidth="1"/>
    <col min="3076" max="3076" width="11" style="87" customWidth="1"/>
    <col min="3077" max="3078" width="12.7109375" style="87" customWidth="1"/>
    <col min="3079" max="3079" width="12.85546875" style="87" customWidth="1"/>
    <col min="3080" max="3081" width="9.140625" style="87"/>
    <col min="3082" max="3082" width="8.140625" style="87" bestFit="1" customWidth="1"/>
    <col min="3083" max="3327" width="9.140625" style="87"/>
    <col min="3328" max="3328" width="3.5703125" style="87" bestFit="1" customWidth="1"/>
    <col min="3329" max="3329" width="32.5703125" style="87" customWidth="1"/>
    <col min="3330" max="3330" width="7.140625" style="87" customWidth="1"/>
    <col min="3331" max="3331" width="8.140625" style="87" bestFit="1" customWidth="1"/>
    <col min="3332" max="3332" width="11" style="87" customWidth="1"/>
    <col min="3333" max="3334" width="12.7109375" style="87" customWidth="1"/>
    <col min="3335" max="3335" width="12.85546875" style="87" customWidth="1"/>
    <col min="3336" max="3337" width="9.140625" style="87"/>
    <col min="3338" max="3338" width="8.140625" style="87" bestFit="1" customWidth="1"/>
    <col min="3339" max="3583" width="9.140625" style="87"/>
    <col min="3584" max="3584" width="3.5703125" style="87" bestFit="1" customWidth="1"/>
    <col min="3585" max="3585" width="32.5703125" style="87" customWidth="1"/>
    <col min="3586" max="3586" width="7.140625" style="87" customWidth="1"/>
    <col min="3587" max="3587" width="8.140625" style="87" bestFit="1" customWidth="1"/>
    <col min="3588" max="3588" width="11" style="87" customWidth="1"/>
    <col min="3589" max="3590" width="12.7109375" style="87" customWidth="1"/>
    <col min="3591" max="3591" width="12.85546875" style="87" customWidth="1"/>
    <col min="3592" max="3593" width="9.140625" style="87"/>
    <col min="3594" max="3594" width="8.140625" style="87" bestFit="1" customWidth="1"/>
    <col min="3595" max="3839" width="9.140625" style="87"/>
    <col min="3840" max="3840" width="3.5703125" style="87" bestFit="1" customWidth="1"/>
    <col min="3841" max="3841" width="32.5703125" style="87" customWidth="1"/>
    <col min="3842" max="3842" width="7.140625" style="87" customWidth="1"/>
    <col min="3843" max="3843" width="8.140625" style="87" bestFit="1" customWidth="1"/>
    <col min="3844" max="3844" width="11" style="87" customWidth="1"/>
    <col min="3845" max="3846" width="12.7109375" style="87" customWidth="1"/>
    <col min="3847" max="3847" width="12.85546875" style="87" customWidth="1"/>
    <col min="3848" max="3849" width="9.140625" style="87"/>
    <col min="3850" max="3850" width="8.140625" style="87" bestFit="1" customWidth="1"/>
    <col min="3851" max="4095" width="9.140625" style="87"/>
    <col min="4096" max="4096" width="3.5703125" style="87" bestFit="1" customWidth="1"/>
    <col min="4097" max="4097" width="32.5703125" style="87" customWidth="1"/>
    <col min="4098" max="4098" width="7.140625" style="87" customWidth="1"/>
    <col min="4099" max="4099" width="8.140625" style="87" bestFit="1" customWidth="1"/>
    <col min="4100" max="4100" width="11" style="87" customWidth="1"/>
    <col min="4101" max="4102" width="12.7109375" style="87" customWidth="1"/>
    <col min="4103" max="4103" width="12.85546875" style="87" customWidth="1"/>
    <col min="4104" max="4105" width="9.140625" style="87"/>
    <col min="4106" max="4106" width="8.140625" style="87" bestFit="1" customWidth="1"/>
    <col min="4107" max="4351" width="9.140625" style="87"/>
    <col min="4352" max="4352" width="3.5703125" style="87" bestFit="1" customWidth="1"/>
    <col min="4353" max="4353" width="32.5703125" style="87" customWidth="1"/>
    <col min="4354" max="4354" width="7.140625" style="87" customWidth="1"/>
    <col min="4355" max="4355" width="8.140625" style="87" bestFit="1" customWidth="1"/>
    <col min="4356" max="4356" width="11" style="87" customWidth="1"/>
    <col min="4357" max="4358" width="12.7109375" style="87" customWidth="1"/>
    <col min="4359" max="4359" width="12.85546875" style="87" customWidth="1"/>
    <col min="4360" max="4361" width="9.140625" style="87"/>
    <col min="4362" max="4362" width="8.140625" style="87" bestFit="1" customWidth="1"/>
    <col min="4363" max="4607" width="9.140625" style="87"/>
    <col min="4608" max="4608" width="3.5703125" style="87" bestFit="1" customWidth="1"/>
    <col min="4609" max="4609" width="32.5703125" style="87" customWidth="1"/>
    <col min="4610" max="4610" width="7.140625" style="87" customWidth="1"/>
    <col min="4611" max="4611" width="8.140625" style="87" bestFit="1" customWidth="1"/>
    <col min="4612" max="4612" width="11" style="87" customWidth="1"/>
    <col min="4613" max="4614" width="12.7109375" style="87" customWidth="1"/>
    <col min="4615" max="4615" width="12.85546875" style="87" customWidth="1"/>
    <col min="4616" max="4617" width="9.140625" style="87"/>
    <col min="4618" max="4618" width="8.140625" style="87" bestFit="1" customWidth="1"/>
    <col min="4619" max="4863" width="9.140625" style="87"/>
    <col min="4864" max="4864" width="3.5703125" style="87" bestFit="1" customWidth="1"/>
    <col min="4865" max="4865" width="32.5703125" style="87" customWidth="1"/>
    <col min="4866" max="4866" width="7.140625" style="87" customWidth="1"/>
    <col min="4867" max="4867" width="8.140625" style="87" bestFit="1" customWidth="1"/>
    <col min="4868" max="4868" width="11" style="87" customWidth="1"/>
    <col min="4869" max="4870" width="12.7109375" style="87" customWidth="1"/>
    <col min="4871" max="4871" width="12.85546875" style="87" customWidth="1"/>
    <col min="4872" max="4873" width="9.140625" style="87"/>
    <col min="4874" max="4874" width="8.140625" style="87" bestFit="1" customWidth="1"/>
    <col min="4875" max="5119" width="9.140625" style="87"/>
    <col min="5120" max="5120" width="3.5703125" style="87" bestFit="1" customWidth="1"/>
    <col min="5121" max="5121" width="32.5703125" style="87" customWidth="1"/>
    <col min="5122" max="5122" width="7.140625" style="87" customWidth="1"/>
    <col min="5123" max="5123" width="8.140625" style="87" bestFit="1" customWidth="1"/>
    <col min="5124" max="5124" width="11" style="87" customWidth="1"/>
    <col min="5125" max="5126" width="12.7109375" style="87" customWidth="1"/>
    <col min="5127" max="5127" width="12.85546875" style="87" customWidth="1"/>
    <col min="5128" max="5129" width="9.140625" style="87"/>
    <col min="5130" max="5130" width="8.140625" style="87" bestFit="1" customWidth="1"/>
    <col min="5131" max="5375" width="9.140625" style="87"/>
    <col min="5376" max="5376" width="3.5703125" style="87" bestFit="1" customWidth="1"/>
    <col min="5377" max="5377" width="32.5703125" style="87" customWidth="1"/>
    <col min="5378" max="5378" width="7.140625" style="87" customWidth="1"/>
    <col min="5379" max="5379" width="8.140625" style="87" bestFit="1" customWidth="1"/>
    <col min="5380" max="5380" width="11" style="87" customWidth="1"/>
    <col min="5381" max="5382" width="12.7109375" style="87" customWidth="1"/>
    <col min="5383" max="5383" width="12.85546875" style="87" customWidth="1"/>
    <col min="5384" max="5385" width="9.140625" style="87"/>
    <col min="5386" max="5386" width="8.140625" style="87" bestFit="1" customWidth="1"/>
    <col min="5387" max="5631" width="9.140625" style="87"/>
    <col min="5632" max="5632" width="3.5703125" style="87" bestFit="1" customWidth="1"/>
    <col min="5633" max="5633" width="32.5703125" style="87" customWidth="1"/>
    <col min="5634" max="5634" width="7.140625" style="87" customWidth="1"/>
    <col min="5635" max="5635" width="8.140625" style="87" bestFit="1" customWidth="1"/>
    <col min="5636" max="5636" width="11" style="87" customWidth="1"/>
    <col min="5637" max="5638" width="12.7109375" style="87" customWidth="1"/>
    <col min="5639" max="5639" width="12.85546875" style="87" customWidth="1"/>
    <col min="5640" max="5641" width="9.140625" style="87"/>
    <col min="5642" max="5642" width="8.140625" style="87" bestFit="1" customWidth="1"/>
    <col min="5643" max="5887" width="9.140625" style="87"/>
    <col min="5888" max="5888" width="3.5703125" style="87" bestFit="1" customWidth="1"/>
    <col min="5889" max="5889" width="32.5703125" style="87" customWidth="1"/>
    <col min="5890" max="5890" width="7.140625" style="87" customWidth="1"/>
    <col min="5891" max="5891" width="8.140625" style="87" bestFit="1" customWidth="1"/>
    <col min="5892" max="5892" width="11" style="87" customWidth="1"/>
    <col min="5893" max="5894" width="12.7109375" style="87" customWidth="1"/>
    <col min="5895" max="5895" width="12.85546875" style="87" customWidth="1"/>
    <col min="5896" max="5897" width="9.140625" style="87"/>
    <col min="5898" max="5898" width="8.140625" style="87" bestFit="1" customWidth="1"/>
    <col min="5899" max="6143" width="9.140625" style="87"/>
    <col min="6144" max="6144" width="3.5703125" style="87" bestFit="1" customWidth="1"/>
    <col min="6145" max="6145" width="32.5703125" style="87" customWidth="1"/>
    <col min="6146" max="6146" width="7.140625" style="87" customWidth="1"/>
    <col min="6147" max="6147" width="8.140625" style="87" bestFit="1" customWidth="1"/>
    <col min="6148" max="6148" width="11" style="87" customWidth="1"/>
    <col min="6149" max="6150" width="12.7109375" style="87" customWidth="1"/>
    <col min="6151" max="6151" width="12.85546875" style="87" customWidth="1"/>
    <col min="6152" max="6153" width="9.140625" style="87"/>
    <col min="6154" max="6154" width="8.140625" style="87" bestFit="1" customWidth="1"/>
    <col min="6155" max="6399" width="9.140625" style="87"/>
    <col min="6400" max="6400" width="3.5703125" style="87" bestFit="1" customWidth="1"/>
    <col min="6401" max="6401" width="32.5703125" style="87" customWidth="1"/>
    <col min="6402" max="6402" width="7.140625" style="87" customWidth="1"/>
    <col min="6403" max="6403" width="8.140625" style="87" bestFit="1" customWidth="1"/>
    <col min="6404" max="6404" width="11" style="87" customWidth="1"/>
    <col min="6405" max="6406" width="12.7109375" style="87" customWidth="1"/>
    <col min="6407" max="6407" width="12.85546875" style="87" customWidth="1"/>
    <col min="6408" max="6409" width="9.140625" style="87"/>
    <col min="6410" max="6410" width="8.140625" style="87" bestFit="1" customWidth="1"/>
    <col min="6411" max="6655" width="9.140625" style="87"/>
    <col min="6656" max="6656" width="3.5703125" style="87" bestFit="1" customWidth="1"/>
    <col min="6657" max="6657" width="32.5703125" style="87" customWidth="1"/>
    <col min="6658" max="6658" width="7.140625" style="87" customWidth="1"/>
    <col min="6659" max="6659" width="8.140625" style="87" bestFit="1" customWidth="1"/>
    <col min="6660" max="6660" width="11" style="87" customWidth="1"/>
    <col min="6661" max="6662" width="12.7109375" style="87" customWidth="1"/>
    <col min="6663" max="6663" width="12.85546875" style="87" customWidth="1"/>
    <col min="6664" max="6665" width="9.140625" style="87"/>
    <col min="6666" max="6666" width="8.140625" style="87" bestFit="1" customWidth="1"/>
    <col min="6667" max="6911" width="9.140625" style="87"/>
    <col min="6912" max="6912" width="3.5703125" style="87" bestFit="1" customWidth="1"/>
    <col min="6913" max="6913" width="32.5703125" style="87" customWidth="1"/>
    <col min="6914" max="6914" width="7.140625" style="87" customWidth="1"/>
    <col min="6915" max="6915" width="8.140625" style="87" bestFit="1" customWidth="1"/>
    <col min="6916" max="6916" width="11" style="87" customWidth="1"/>
    <col min="6917" max="6918" width="12.7109375" style="87" customWidth="1"/>
    <col min="6919" max="6919" width="12.85546875" style="87" customWidth="1"/>
    <col min="6920" max="6921" width="9.140625" style="87"/>
    <col min="6922" max="6922" width="8.140625" style="87" bestFit="1" customWidth="1"/>
    <col min="6923" max="7167" width="9.140625" style="87"/>
    <col min="7168" max="7168" width="3.5703125" style="87" bestFit="1" customWidth="1"/>
    <col min="7169" max="7169" width="32.5703125" style="87" customWidth="1"/>
    <col min="7170" max="7170" width="7.140625" style="87" customWidth="1"/>
    <col min="7171" max="7171" width="8.140625" style="87" bestFit="1" customWidth="1"/>
    <col min="7172" max="7172" width="11" style="87" customWidth="1"/>
    <col min="7173" max="7174" width="12.7109375" style="87" customWidth="1"/>
    <col min="7175" max="7175" width="12.85546875" style="87" customWidth="1"/>
    <col min="7176" max="7177" width="9.140625" style="87"/>
    <col min="7178" max="7178" width="8.140625" style="87" bestFit="1" customWidth="1"/>
    <col min="7179" max="7423" width="9.140625" style="87"/>
    <col min="7424" max="7424" width="3.5703125" style="87" bestFit="1" customWidth="1"/>
    <col min="7425" max="7425" width="32.5703125" style="87" customWidth="1"/>
    <col min="7426" max="7426" width="7.140625" style="87" customWidth="1"/>
    <col min="7427" max="7427" width="8.140625" style="87" bestFit="1" customWidth="1"/>
    <col min="7428" max="7428" width="11" style="87" customWidth="1"/>
    <col min="7429" max="7430" width="12.7109375" style="87" customWidth="1"/>
    <col min="7431" max="7431" width="12.85546875" style="87" customWidth="1"/>
    <col min="7432" max="7433" width="9.140625" style="87"/>
    <col min="7434" max="7434" width="8.140625" style="87" bestFit="1" customWidth="1"/>
    <col min="7435" max="7679" width="9.140625" style="87"/>
    <col min="7680" max="7680" width="3.5703125" style="87" bestFit="1" customWidth="1"/>
    <col min="7681" max="7681" width="32.5703125" style="87" customWidth="1"/>
    <col min="7682" max="7682" width="7.140625" style="87" customWidth="1"/>
    <col min="7683" max="7683" width="8.140625" style="87" bestFit="1" customWidth="1"/>
    <col min="7684" max="7684" width="11" style="87" customWidth="1"/>
    <col min="7685" max="7686" width="12.7109375" style="87" customWidth="1"/>
    <col min="7687" max="7687" width="12.85546875" style="87" customWidth="1"/>
    <col min="7688" max="7689" width="9.140625" style="87"/>
    <col min="7690" max="7690" width="8.140625" style="87" bestFit="1" customWidth="1"/>
    <col min="7691" max="7935" width="9.140625" style="87"/>
    <col min="7936" max="7936" width="3.5703125" style="87" bestFit="1" customWidth="1"/>
    <col min="7937" max="7937" width="32.5703125" style="87" customWidth="1"/>
    <col min="7938" max="7938" width="7.140625" style="87" customWidth="1"/>
    <col min="7939" max="7939" width="8.140625" style="87" bestFit="1" customWidth="1"/>
    <col min="7940" max="7940" width="11" style="87" customWidth="1"/>
    <col min="7941" max="7942" width="12.7109375" style="87" customWidth="1"/>
    <col min="7943" max="7943" width="12.85546875" style="87" customWidth="1"/>
    <col min="7944" max="7945" width="9.140625" style="87"/>
    <col min="7946" max="7946" width="8.140625" style="87" bestFit="1" customWidth="1"/>
    <col min="7947" max="8191" width="9.140625" style="87"/>
    <col min="8192" max="8192" width="3.5703125" style="87" bestFit="1" customWidth="1"/>
    <col min="8193" max="8193" width="32.5703125" style="87" customWidth="1"/>
    <col min="8194" max="8194" width="7.140625" style="87" customWidth="1"/>
    <col min="8195" max="8195" width="8.140625" style="87" bestFit="1" customWidth="1"/>
    <col min="8196" max="8196" width="11" style="87" customWidth="1"/>
    <col min="8197" max="8198" width="12.7109375" style="87" customWidth="1"/>
    <col min="8199" max="8199" width="12.85546875" style="87" customWidth="1"/>
    <col min="8200" max="8201" width="9.140625" style="87"/>
    <col min="8202" max="8202" width="8.140625" style="87" bestFit="1" customWidth="1"/>
    <col min="8203" max="8447" width="9.140625" style="87"/>
    <col min="8448" max="8448" width="3.5703125" style="87" bestFit="1" customWidth="1"/>
    <col min="8449" max="8449" width="32.5703125" style="87" customWidth="1"/>
    <col min="8450" max="8450" width="7.140625" style="87" customWidth="1"/>
    <col min="8451" max="8451" width="8.140625" style="87" bestFit="1" customWidth="1"/>
    <col min="8452" max="8452" width="11" style="87" customWidth="1"/>
    <col min="8453" max="8454" width="12.7109375" style="87" customWidth="1"/>
    <col min="8455" max="8455" width="12.85546875" style="87" customWidth="1"/>
    <col min="8456" max="8457" width="9.140625" style="87"/>
    <col min="8458" max="8458" width="8.140625" style="87" bestFit="1" customWidth="1"/>
    <col min="8459" max="8703" width="9.140625" style="87"/>
    <col min="8704" max="8704" width="3.5703125" style="87" bestFit="1" customWidth="1"/>
    <col min="8705" max="8705" width="32.5703125" style="87" customWidth="1"/>
    <col min="8706" max="8706" width="7.140625" style="87" customWidth="1"/>
    <col min="8707" max="8707" width="8.140625" style="87" bestFit="1" customWidth="1"/>
    <col min="8708" max="8708" width="11" style="87" customWidth="1"/>
    <col min="8709" max="8710" width="12.7109375" style="87" customWidth="1"/>
    <col min="8711" max="8711" width="12.85546875" style="87" customWidth="1"/>
    <col min="8712" max="8713" width="9.140625" style="87"/>
    <col min="8714" max="8714" width="8.140625" style="87" bestFit="1" customWidth="1"/>
    <col min="8715" max="8959" width="9.140625" style="87"/>
    <col min="8960" max="8960" width="3.5703125" style="87" bestFit="1" customWidth="1"/>
    <col min="8961" max="8961" width="32.5703125" style="87" customWidth="1"/>
    <col min="8962" max="8962" width="7.140625" style="87" customWidth="1"/>
    <col min="8963" max="8963" width="8.140625" style="87" bestFit="1" customWidth="1"/>
    <col min="8964" max="8964" width="11" style="87" customWidth="1"/>
    <col min="8965" max="8966" width="12.7109375" style="87" customWidth="1"/>
    <col min="8967" max="8967" width="12.85546875" style="87" customWidth="1"/>
    <col min="8968" max="8969" width="9.140625" style="87"/>
    <col min="8970" max="8970" width="8.140625" style="87" bestFit="1" customWidth="1"/>
    <col min="8971" max="9215" width="9.140625" style="87"/>
    <col min="9216" max="9216" width="3.5703125" style="87" bestFit="1" customWidth="1"/>
    <col min="9217" max="9217" width="32.5703125" style="87" customWidth="1"/>
    <col min="9218" max="9218" width="7.140625" style="87" customWidth="1"/>
    <col min="9219" max="9219" width="8.140625" style="87" bestFit="1" customWidth="1"/>
    <col min="9220" max="9220" width="11" style="87" customWidth="1"/>
    <col min="9221" max="9222" width="12.7109375" style="87" customWidth="1"/>
    <col min="9223" max="9223" width="12.85546875" style="87" customWidth="1"/>
    <col min="9224" max="9225" width="9.140625" style="87"/>
    <col min="9226" max="9226" width="8.140625" style="87" bestFit="1" customWidth="1"/>
    <col min="9227" max="9471" width="9.140625" style="87"/>
    <col min="9472" max="9472" width="3.5703125" style="87" bestFit="1" customWidth="1"/>
    <col min="9473" max="9473" width="32.5703125" style="87" customWidth="1"/>
    <col min="9474" max="9474" width="7.140625" style="87" customWidth="1"/>
    <col min="9475" max="9475" width="8.140625" style="87" bestFit="1" customWidth="1"/>
    <col min="9476" max="9476" width="11" style="87" customWidth="1"/>
    <col min="9477" max="9478" width="12.7109375" style="87" customWidth="1"/>
    <col min="9479" max="9479" width="12.85546875" style="87" customWidth="1"/>
    <col min="9480" max="9481" width="9.140625" style="87"/>
    <col min="9482" max="9482" width="8.140625" style="87" bestFit="1" customWidth="1"/>
    <col min="9483" max="9727" width="9.140625" style="87"/>
    <col min="9728" max="9728" width="3.5703125" style="87" bestFit="1" customWidth="1"/>
    <col min="9729" max="9729" width="32.5703125" style="87" customWidth="1"/>
    <col min="9730" max="9730" width="7.140625" style="87" customWidth="1"/>
    <col min="9731" max="9731" width="8.140625" style="87" bestFit="1" customWidth="1"/>
    <col min="9732" max="9732" width="11" style="87" customWidth="1"/>
    <col min="9733" max="9734" width="12.7109375" style="87" customWidth="1"/>
    <col min="9735" max="9735" width="12.85546875" style="87" customWidth="1"/>
    <col min="9736" max="9737" width="9.140625" style="87"/>
    <col min="9738" max="9738" width="8.140625" style="87" bestFit="1" customWidth="1"/>
    <col min="9739" max="9983" width="9.140625" style="87"/>
    <col min="9984" max="9984" width="3.5703125" style="87" bestFit="1" customWidth="1"/>
    <col min="9985" max="9985" width="32.5703125" style="87" customWidth="1"/>
    <col min="9986" max="9986" width="7.140625" style="87" customWidth="1"/>
    <col min="9987" max="9987" width="8.140625" style="87" bestFit="1" customWidth="1"/>
    <col min="9988" max="9988" width="11" style="87" customWidth="1"/>
    <col min="9989" max="9990" width="12.7109375" style="87" customWidth="1"/>
    <col min="9991" max="9991" width="12.85546875" style="87" customWidth="1"/>
    <col min="9992" max="9993" width="9.140625" style="87"/>
    <col min="9994" max="9994" width="8.140625" style="87" bestFit="1" customWidth="1"/>
    <col min="9995" max="10239" width="9.140625" style="87"/>
    <col min="10240" max="10240" width="3.5703125" style="87" bestFit="1" customWidth="1"/>
    <col min="10241" max="10241" width="32.5703125" style="87" customWidth="1"/>
    <col min="10242" max="10242" width="7.140625" style="87" customWidth="1"/>
    <col min="10243" max="10243" width="8.140625" style="87" bestFit="1" customWidth="1"/>
    <col min="10244" max="10244" width="11" style="87" customWidth="1"/>
    <col min="10245" max="10246" width="12.7109375" style="87" customWidth="1"/>
    <col min="10247" max="10247" width="12.85546875" style="87" customWidth="1"/>
    <col min="10248" max="10249" width="9.140625" style="87"/>
    <col min="10250" max="10250" width="8.140625" style="87" bestFit="1" customWidth="1"/>
    <col min="10251" max="10495" width="9.140625" style="87"/>
    <col min="10496" max="10496" width="3.5703125" style="87" bestFit="1" customWidth="1"/>
    <col min="10497" max="10497" width="32.5703125" style="87" customWidth="1"/>
    <col min="10498" max="10498" width="7.140625" style="87" customWidth="1"/>
    <col min="10499" max="10499" width="8.140625" style="87" bestFit="1" customWidth="1"/>
    <col min="10500" max="10500" width="11" style="87" customWidth="1"/>
    <col min="10501" max="10502" width="12.7109375" style="87" customWidth="1"/>
    <col min="10503" max="10503" width="12.85546875" style="87" customWidth="1"/>
    <col min="10504" max="10505" width="9.140625" style="87"/>
    <col min="10506" max="10506" width="8.140625" style="87" bestFit="1" customWidth="1"/>
    <col min="10507" max="10751" width="9.140625" style="87"/>
    <col min="10752" max="10752" width="3.5703125" style="87" bestFit="1" customWidth="1"/>
    <col min="10753" max="10753" width="32.5703125" style="87" customWidth="1"/>
    <col min="10754" max="10754" width="7.140625" style="87" customWidth="1"/>
    <col min="10755" max="10755" width="8.140625" style="87" bestFit="1" customWidth="1"/>
    <col min="10756" max="10756" width="11" style="87" customWidth="1"/>
    <col min="10757" max="10758" width="12.7109375" style="87" customWidth="1"/>
    <col min="10759" max="10759" width="12.85546875" style="87" customWidth="1"/>
    <col min="10760" max="10761" width="9.140625" style="87"/>
    <col min="10762" max="10762" width="8.140625" style="87" bestFit="1" customWidth="1"/>
    <col min="10763" max="11007" width="9.140625" style="87"/>
    <col min="11008" max="11008" width="3.5703125" style="87" bestFit="1" customWidth="1"/>
    <col min="11009" max="11009" width="32.5703125" style="87" customWidth="1"/>
    <col min="11010" max="11010" width="7.140625" style="87" customWidth="1"/>
    <col min="11011" max="11011" width="8.140625" style="87" bestFit="1" customWidth="1"/>
    <col min="11012" max="11012" width="11" style="87" customWidth="1"/>
    <col min="11013" max="11014" width="12.7109375" style="87" customWidth="1"/>
    <col min="11015" max="11015" width="12.85546875" style="87" customWidth="1"/>
    <col min="11016" max="11017" width="9.140625" style="87"/>
    <col min="11018" max="11018" width="8.140625" style="87" bestFit="1" customWidth="1"/>
    <col min="11019" max="11263" width="9.140625" style="87"/>
    <col min="11264" max="11264" width="3.5703125" style="87" bestFit="1" customWidth="1"/>
    <col min="11265" max="11265" width="32.5703125" style="87" customWidth="1"/>
    <col min="11266" max="11266" width="7.140625" style="87" customWidth="1"/>
    <col min="11267" max="11267" width="8.140625" style="87" bestFit="1" customWidth="1"/>
    <col min="11268" max="11268" width="11" style="87" customWidth="1"/>
    <col min="11269" max="11270" width="12.7109375" style="87" customWidth="1"/>
    <col min="11271" max="11271" width="12.85546875" style="87" customWidth="1"/>
    <col min="11272" max="11273" width="9.140625" style="87"/>
    <col min="11274" max="11274" width="8.140625" style="87" bestFit="1" customWidth="1"/>
    <col min="11275" max="11519" width="9.140625" style="87"/>
    <col min="11520" max="11520" width="3.5703125" style="87" bestFit="1" customWidth="1"/>
    <col min="11521" max="11521" width="32.5703125" style="87" customWidth="1"/>
    <col min="11522" max="11522" width="7.140625" style="87" customWidth="1"/>
    <col min="11523" max="11523" width="8.140625" style="87" bestFit="1" customWidth="1"/>
    <col min="11524" max="11524" width="11" style="87" customWidth="1"/>
    <col min="11525" max="11526" width="12.7109375" style="87" customWidth="1"/>
    <col min="11527" max="11527" width="12.85546875" style="87" customWidth="1"/>
    <col min="11528" max="11529" width="9.140625" style="87"/>
    <col min="11530" max="11530" width="8.140625" style="87" bestFit="1" customWidth="1"/>
    <col min="11531" max="11775" width="9.140625" style="87"/>
    <col min="11776" max="11776" width="3.5703125" style="87" bestFit="1" customWidth="1"/>
    <col min="11777" max="11777" width="32.5703125" style="87" customWidth="1"/>
    <col min="11778" max="11778" width="7.140625" style="87" customWidth="1"/>
    <col min="11779" max="11779" width="8.140625" style="87" bestFit="1" customWidth="1"/>
    <col min="11780" max="11780" width="11" style="87" customWidth="1"/>
    <col min="11781" max="11782" width="12.7109375" style="87" customWidth="1"/>
    <col min="11783" max="11783" width="12.85546875" style="87" customWidth="1"/>
    <col min="11784" max="11785" width="9.140625" style="87"/>
    <col min="11786" max="11786" width="8.140625" style="87" bestFit="1" customWidth="1"/>
    <col min="11787" max="12031" width="9.140625" style="87"/>
    <col min="12032" max="12032" width="3.5703125" style="87" bestFit="1" customWidth="1"/>
    <col min="12033" max="12033" width="32.5703125" style="87" customWidth="1"/>
    <col min="12034" max="12034" width="7.140625" style="87" customWidth="1"/>
    <col min="12035" max="12035" width="8.140625" style="87" bestFit="1" customWidth="1"/>
    <col min="12036" max="12036" width="11" style="87" customWidth="1"/>
    <col min="12037" max="12038" width="12.7109375" style="87" customWidth="1"/>
    <col min="12039" max="12039" width="12.85546875" style="87" customWidth="1"/>
    <col min="12040" max="12041" width="9.140625" style="87"/>
    <col min="12042" max="12042" width="8.140625" style="87" bestFit="1" customWidth="1"/>
    <col min="12043" max="12287" width="9.140625" style="87"/>
    <col min="12288" max="12288" width="3.5703125" style="87" bestFit="1" customWidth="1"/>
    <col min="12289" max="12289" width="32.5703125" style="87" customWidth="1"/>
    <col min="12290" max="12290" width="7.140625" style="87" customWidth="1"/>
    <col min="12291" max="12291" width="8.140625" style="87" bestFit="1" customWidth="1"/>
    <col min="12292" max="12292" width="11" style="87" customWidth="1"/>
    <col min="12293" max="12294" width="12.7109375" style="87" customWidth="1"/>
    <col min="12295" max="12295" width="12.85546875" style="87" customWidth="1"/>
    <col min="12296" max="12297" width="9.140625" style="87"/>
    <col min="12298" max="12298" width="8.140625" style="87" bestFit="1" customWidth="1"/>
    <col min="12299" max="12543" width="9.140625" style="87"/>
    <col min="12544" max="12544" width="3.5703125" style="87" bestFit="1" customWidth="1"/>
    <col min="12545" max="12545" width="32.5703125" style="87" customWidth="1"/>
    <col min="12546" max="12546" width="7.140625" style="87" customWidth="1"/>
    <col min="12547" max="12547" width="8.140625" style="87" bestFit="1" customWidth="1"/>
    <col min="12548" max="12548" width="11" style="87" customWidth="1"/>
    <col min="12549" max="12550" width="12.7109375" style="87" customWidth="1"/>
    <col min="12551" max="12551" width="12.85546875" style="87" customWidth="1"/>
    <col min="12552" max="12553" width="9.140625" style="87"/>
    <col min="12554" max="12554" width="8.140625" style="87" bestFit="1" customWidth="1"/>
    <col min="12555" max="12799" width="9.140625" style="87"/>
    <col min="12800" max="12800" width="3.5703125" style="87" bestFit="1" customWidth="1"/>
    <col min="12801" max="12801" width="32.5703125" style="87" customWidth="1"/>
    <col min="12802" max="12802" width="7.140625" style="87" customWidth="1"/>
    <col min="12803" max="12803" width="8.140625" style="87" bestFit="1" customWidth="1"/>
    <col min="12804" max="12804" width="11" style="87" customWidth="1"/>
    <col min="12805" max="12806" width="12.7109375" style="87" customWidth="1"/>
    <col min="12807" max="12807" width="12.85546875" style="87" customWidth="1"/>
    <col min="12808" max="12809" width="9.140625" style="87"/>
    <col min="12810" max="12810" width="8.140625" style="87" bestFit="1" customWidth="1"/>
    <col min="12811" max="13055" width="9.140625" style="87"/>
    <col min="13056" max="13056" width="3.5703125" style="87" bestFit="1" customWidth="1"/>
    <col min="13057" max="13057" width="32.5703125" style="87" customWidth="1"/>
    <col min="13058" max="13058" width="7.140625" style="87" customWidth="1"/>
    <col min="13059" max="13059" width="8.140625" style="87" bestFit="1" customWidth="1"/>
    <col min="13060" max="13060" width="11" style="87" customWidth="1"/>
    <col min="13061" max="13062" width="12.7109375" style="87" customWidth="1"/>
    <col min="13063" max="13063" width="12.85546875" style="87" customWidth="1"/>
    <col min="13064" max="13065" width="9.140625" style="87"/>
    <col min="13066" max="13066" width="8.140625" style="87" bestFit="1" customWidth="1"/>
    <col min="13067" max="13311" width="9.140625" style="87"/>
    <col min="13312" max="13312" width="3.5703125" style="87" bestFit="1" customWidth="1"/>
    <col min="13313" max="13313" width="32.5703125" style="87" customWidth="1"/>
    <col min="13314" max="13314" width="7.140625" style="87" customWidth="1"/>
    <col min="13315" max="13315" width="8.140625" style="87" bestFit="1" customWidth="1"/>
    <col min="13316" max="13316" width="11" style="87" customWidth="1"/>
    <col min="13317" max="13318" width="12.7109375" style="87" customWidth="1"/>
    <col min="13319" max="13319" width="12.85546875" style="87" customWidth="1"/>
    <col min="13320" max="13321" width="9.140625" style="87"/>
    <col min="13322" max="13322" width="8.140625" style="87" bestFit="1" customWidth="1"/>
    <col min="13323" max="13567" width="9.140625" style="87"/>
    <col min="13568" max="13568" width="3.5703125" style="87" bestFit="1" customWidth="1"/>
    <col min="13569" max="13569" width="32.5703125" style="87" customWidth="1"/>
    <col min="13570" max="13570" width="7.140625" style="87" customWidth="1"/>
    <col min="13571" max="13571" width="8.140625" style="87" bestFit="1" customWidth="1"/>
    <col min="13572" max="13572" width="11" style="87" customWidth="1"/>
    <col min="13573" max="13574" width="12.7109375" style="87" customWidth="1"/>
    <col min="13575" max="13575" width="12.85546875" style="87" customWidth="1"/>
    <col min="13576" max="13577" width="9.140625" style="87"/>
    <col min="13578" max="13578" width="8.140625" style="87" bestFit="1" customWidth="1"/>
    <col min="13579" max="13823" width="9.140625" style="87"/>
    <col min="13824" max="13824" width="3.5703125" style="87" bestFit="1" customWidth="1"/>
    <col min="13825" max="13825" width="32.5703125" style="87" customWidth="1"/>
    <col min="13826" max="13826" width="7.140625" style="87" customWidth="1"/>
    <col min="13827" max="13827" width="8.140625" style="87" bestFit="1" customWidth="1"/>
    <col min="13828" max="13828" width="11" style="87" customWidth="1"/>
    <col min="13829" max="13830" width="12.7109375" style="87" customWidth="1"/>
    <col min="13831" max="13831" width="12.85546875" style="87" customWidth="1"/>
    <col min="13832" max="13833" width="9.140625" style="87"/>
    <col min="13834" max="13834" width="8.140625" style="87" bestFit="1" customWidth="1"/>
    <col min="13835" max="14079" width="9.140625" style="87"/>
    <col min="14080" max="14080" width="3.5703125" style="87" bestFit="1" customWidth="1"/>
    <col min="14081" max="14081" width="32.5703125" style="87" customWidth="1"/>
    <col min="14082" max="14082" width="7.140625" style="87" customWidth="1"/>
    <col min="14083" max="14083" width="8.140625" style="87" bestFit="1" customWidth="1"/>
    <col min="14084" max="14084" width="11" style="87" customWidth="1"/>
    <col min="14085" max="14086" width="12.7109375" style="87" customWidth="1"/>
    <col min="14087" max="14087" width="12.85546875" style="87" customWidth="1"/>
    <col min="14088" max="14089" width="9.140625" style="87"/>
    <col min="14090" max="14090" width="8.140625" style="87" bestFit="1" customWidth="1"/>
    <col min="14091" max="14335" width="9.140625" style="87"/>
    <col min="14336" max="14336" width="3.5703125" style="87" bestFit="1" customWidth="1"/>
    <col min="14337" max="14337" width="32.5703125" style="87" customWidth="1"/>
    <col min="14338" max="14338" width="7.140625" style="87" customWidth="1"/>
    <col min="14339" max="14339" width="8.140625" style="87" bestFit="1" customWidth="1"/>
    <col min="14340" max="14340" width="11" style="87" customWidth="1"/>
    <col min="14341" max="14342" width="12.7109375" style="87" customWidth="1"/>
    <col min="14343" max="14343" width="12.85546875" style="87" customWidth="1"/>
    <col min="14344" max="14345" width="9.140625" style="87"/>
    <col min="14346" max="14346" width="8.140625" style="87" bestFit="1" customWidth="1"/>
    <col min="14347" max="14591" width="9.140625" style="87"/>
    <col min="14592" max="14592" width="3.5703125" style="87" bestFit="1" customWidth="1"/>
    <col min="14593" max="14593" width="32.5703125" style="87" customWidth="1"/>
    <col min="14594" max="14594" width="7.140625" style="87" customWidth="1"/>
    <col min="14595" max="14595" width="8.140625" style="87" bestFit="1" customWidth="1"/>
    <col min="14596" max="14596" width="11" style="87" customWidth="1"/>
    <col min="14597" max="14598" width="12.7109375" style="87" customWidth="1"/>
    <col min="14599" max="14599" width="12.85546875" style="87" customWidth="1"/>
    <col min="14600" max="14601" width="9.140625" style="87"/>
    <col min="14602" max="14602" width="8.140625" style="87" bestFit="1" customWidth="1"/>
    <col min="14603" max="14847" width="9.140625" style="87"/>
    <col min="14848" max="14848" width="3.5703125" style="87" bestFit="1" customWidth="1"/>
    <col min="14849" max="14849" width="32.5703125" style="87" customWidth="1"/>
    <col min="14850" max="14850" width="7.140625" style="87" customWidth="1"/>
    <col min="14851" max="14851" width="8.140625" style="87" bestFit="1" customWidth="1"/>
    <col min="14852" max="14852" width="11" style="87" customWidth="1"/>
    <col min="14853" max="14854" width="12.7109375" style="87" customWidth="1"/>
    <col min="14855" max="14855" width="12.85546875" style="87" customWidth="1"/>
    <col min="14856" max="14857" width="9.140625" style="87"/>
    <col min="14858" max="14858" width="8.140625" style="87" bestFit="1" customWidth="1"/>
    <col min="14859" max="15103" width="9.140625" style="87"/>
    <col min="15104" max="15104" width="3.5703125" style="87" bestFit="1" customWidth="1"/>
    <col min="15105" max="15105" width="32.5703125" style="87" customWidth="1"/>
    <col min="15106" max="15106" width="7.140625" style="87" customWidth="1"/>
    <col min="15107" max="15107" width="8.140625" style="87" bestFit="1" customWidth="1"/>
    <col min="15108" max="15108" width="11" style="87" customWidth="1"/>
    <col min="15109" max="15110" width="12.7109375" style="87" customWidth="1"/>
    <col min="15111" max="15111" width="12.85546875" style="87" customWidth="1"/>
    <col min="15112" max="15113" width="9.140625" style="87"/>
    <col min="15114" max="15114" width="8.140625" style="87" bestFit="1" customWidth="1"/>
    <col min="15115" max="15359" width="9.140625" style="87"/>
    <col min="15360" max="15360" width="3.5703125" style="87" bestFit="1" customWidth="1"/>
    <col min="15361" max="15361" width="32.5703125" style="87" customWidth="1"/>
    <col min="15362" max="15362" width="7.140625" style="87" customWidth="1"/>
    <col min="15363" max="15363" width="8.140625" style="87" bestFit="1" customWidth="1"/>
    <col min="15364" max="15364" width="11" style="87" customWidth="1"/>
    <col min="15365" max="15366" width="12.7109375" style="87" customWidth="1"/>
    <col min="15367" max="15367" width="12.85546875" style="87" customWidth="1"/>
    <col min="15368" max="15369" width="9.140625" style="87"/>
    <col min="15370" max="15370" width="8.140625" style="87" bestFit="1" customWidth="1"/>
    <col min="15371" max="15615" width="9.140625" style="87"/>
    <col min="15616" max="15616" width="3.5703125" style="87" bestFit="1" customWidth="1"/>
    <col min="15617" max="15617" width="32.5703125" style="87" customWidth="1"/>
    <col min="15618" max="15618" width="7.140625" style="87" customWidth="1"/>
    <col min="15619" max="15619" width="8.140625" style="87" bestFit="1" customWidth="1"/>
    <col min="15620" max="15620" width="11" style="87" customWidth="1"/>
    <col min="15621" max="15622" width="12.7109375" style="87" customWidth="1"/>
    <col min="15623" max="15623" width="12.85546875" style="87" customWidth="1"/>
    <col min="15624" max="15625" width="9.140625" style="87"/>
    <col min="15626" max="15626" width="8.140625" style="87" bestFit="1" customWidth="1"/>
    <col min="15627" max="15871" width="9.140625" style="87"/>
    <col min="15872" max="15872" width="3.5703125" style="87" bestFit="1" customWidth="1"/>
    <col min="15873" max="15873" width="32.5703125" style="87" customWidth="1"/>
    <col min="15874" max="15874" width="7.140625" style="87" customWidth="1"/>
    <col min="15875" max="15875" width="8.140625" style="87" bestFit="1" customWidth="1"/>
    <col min="15876" max="15876" width="11" style="87" customWidth="1"/>
    <col min="15877" max="15878" width="12.7109375" style="87" customWidth="1"/>
    <col min="15879" max="15879" width="12.85546875" style="87" customWidth="1"/>
    <col min="15880" max="15881" width="9.140625" style="87"/>
    <col min="15882" max="15882" width="8.140625" style="87" bestFit="1" customWidth="1"/>
    <col min="15883" max="16127" width="9.140625" style="87"/>
    <col min="16128" max="16128" width="3.5703125" style="87" bestFit="1" customWidth="1"/>
    <col min="16129" max="16129" width="32.5703125" style="87" customWidth="1"/>
    <col min="16130" max="16130" width="7.140625" style="87" customWidth="1"/>
    <col min="16131" max="16131" width="8.140625" style="87" bestFit="1" customWidth="1"/>
    <col min="16132" max="16132" width="11" style="87" customWidth="1"/>
    <col min="16133" max="16134" width="12.7109375" style="87" customWidth="1"/>
    <col min="16135" max="16135" width="12.85546875" style="87" customWidth="1"/>
    <col min="16136" max="16137" width="9.140625" style="87"/>
    <col min="16138" max="16138" width="8.140625" style="87" bestFit="1" customWidth="1"/>
    <col min="16139" max="16384" width="9.140625" style="87"/>
  </cols>
  <sheetData>
    <row r="1" spans="1:13" s="86" customFormat="1" ht="15.75" x14ac:dyDescent="0.25">
      <c r="A1" s="140" t="s">
        <v>177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3" s="86" customFormat="1" ht="15.75" x14ac:dyDescent="0.25">
      <c r="A2" s="85"/>
      <c r="B2" s="85"/>
      <c r="C2" s="85"/>
      <c r="D2" s="85"/>
      <c r="E2" s="85"/>
      <c r="F2" s="85"/>
      <c r="G2" s="85"/>
      <c r="H2" s="85"/>
      <c r="I2" s="85"/>
    </row>
    <row r="3" spans="1:13" s="86" customFormat="1" ht="15.75" x14ac:dyDescent="0.25">
      <c r="A3" s="85"/>
      <c r="B3" s="85"/>
      <c r="C3" s="85"/>
      <c r="D3" s="85"/>
      <c r="E3" s="85"/>
      <c r="F3" s="85"/>
      <c r="G3" s="85"/>
      <c r="H3" s="85"/>
      <c r="I3" s="85"/>
    </row>
    <row r="4" spans="1:13" ht="15.75" x14ac:dyDescent="0.25">
      <c r="A4" s="126" t="s">
        <v>214</v>
      </c>
      <c r="B4" s="126"/>
      <c r="C4" s="126"/>
      <c r="D4" s="126"/>
      <c r="E4" s="126"/>
      <c r="F4" s="126"/>
      <c r="G4" s="126"/>
      <c r="H4" s="126"/>
      <c r="I4" s="126"/>
      <c r="J4" s="126"/>
    </row>
    <row r="5" spans="1:13" ht="15" customHeight="1" x14ac:dyDescent="0.2">
      <c r="A5" s="125" t="s">
        <v>215</v>
      </c>
      <c r="B5" s="125"/>
      <c r="C5" s="125"/>
      <c r="D5" s="125"/>
      <c r="E5" s="125"/>
      <c r="F5" s="125"/>
      <c r="G5" s="125"/>
      <c r="H5" s="125"/>
      <c r="I5" s="125"/>
      <c r="J5" s="125"/>
    </row>
    <row r="6" spans="1:13" x14ac:dyDescent="0.2">
      <c r="J6" s="88" t="s">
        <v>235</v>
      </c>
    </row>
    <row r="7" spans="1:13" ht="15" customHeight="1" x14ac:dyDescent="0.2">
      <c r="A7" s="127" t="s">
        <v>165</v>
      </c>
      <c r="B7" s="128" t="s">
        <v>216</v>
      </c>
      <c r="C7" s="129" t="s">
        <v>217</v>
      </c>
      <c r="D7" s="130"/>
      <c r="E7" s="131"/>
      <c r="F7" s="129" t="s">
        <v>218</v>
      </c>
      <c r="G7" s="130"/>
      <c r="H7" s="130"/>
      <c r="I7" s="130"/>
      <c r="J7" s="132"/>
    </row>
    <row r="8" spans="1:13" x14ac:dyDescent="0.2">
      <c r="A8" s="127"/>
      <c r="B8" s="128"/>
      <c r="C8" s="133">
        <v>8</v>
      </c>
      <c r="D8" s="135">
        <v>9</v>
      </c>
      <c r="E8" s="137" t="s">
        <v>213</v>
      </c>
      <c r="F8" s="139" t="s">
        <v>230</v>
      </c>
      <c r="G8" s="124" t="s">
        <v>220</v>
      </c>
      <c r="H8" s="124" t="s">
        <v>221</v>
      </c>
      <c r="I8" s="124" t="s">
        <v>219</v>
      </c>
      <c r="J8" s="124" t="s">
        <v>231</v>
      </c>
    </row>
    <row r="9" spans="1:13" ht="30" customHeight="1" x14ac:dyDescent="0.2">
      <c r="A9" s="127"/>
      <c r="B9" s="128"/>
      <c r="C9" s="134"/>
      <c r="D9" s="136"/>
      <c r="E9" s="138"/>
      <c r="F9" s="139"/>
      <c r="G9" s="124"/>
      <c r="H9" s="124"/>
      <c r="I9" s="124"/>
      <c r="J9" s="124"/>
    </row>
    <row r="10" spans="1:13" ht="20.100000000000001" customHeight="1" x14ac:dyDescent="0.2">
      <c r="A10" s="89">
        <v>1</v>
      </c>
      <c r="B10" s="105" t="s">
        <v>204</v>
      </c>
      <c r="C10" s="109"/>
      <c r="D10" s="90"/>
      <c r="E10" s="91">
        <v>3.2490000000000001</v>
      </c>
      <c r="F10" s="92"/>
      <c r="G10" s="93"/>
      <c r="H10" s="93">
        <v>3.2490000000000001</v>
      </c>
      <c r="I10" s="93"/>
      <c r="J10" s="90"/>
      <c r="L10" s="94"/>
      <c r="M10" s="94"/>
    </row>
    <row r="11" spans="1:13" ht="25.5" customHeight="1" x14ac:dyDescent="0.2">
      <c r="A11" s="89">
        <v>2</v>
      </c>
      <c r="B11" s="106" t="s">
        <v>205</v>
      </c>
      <c r="C11" s="109"/>
      <c r="D11" s="90"/>
      <c r="E11" s="91">
        <v>8.093</v>
      </c>
      <c r="F11" s="92"/>
      <c r="G11" s="93"/>
      <c r="H11" s="93">
        <v>8.093</v>
      </c>
      <c r="I11" s="93"/>
      <c r="J11" s="90"/>
      <c r="L11" s="94"/>
      <c r="M11" s="94"/>
    </row>
    <row r="12" spans="1:13" ht="20.100000000000001" customHeight="1" x14ac:dyDescent="0.2">
      <c r="A12" s="89">
        <v>3</v>
      </c>
      <c r="B12" s="105" t="s">
        <v>206</v>
      </c>
      <c r="C12" s="109">
        <v>24.312000000000001</v>
      </c>
      <c r="D12" s="90"/>
      <c r="E12" s="91"/>
      <c r="F12" s="92"/>
      <c r="G12" s="93">
        <v>16.190000000000001</v>
      </c>
      <c r="H12" s="93"/>
      <c r="I12" s="93">
        <v>7.9220000000000006</v>
      </c>
      <c r="J12" s="90">
        <v>0.2</v>
      </c>
      <c r="L12" s="94"/>
      <c r="M12" s="94"/>
    </row>
    <row r="13" spans="1:13" ht="20.100000000000001" customHeight="1" x14ac:dyDescent="0.2">
      <c r="A13" s="89">
        <v>4</v>
      </c>
      <c r="B13" s="105" t="s">
        <v>226</v>
      </c>
      <c r="C13" s="109">
        <v>45.683</v>
      </c>
      <c r="D13" s="90"/>
      <c r="E13" s="91"/>
      <c r="F13" s="92"/>
      <c r="G13" s="93">
        <v>1.2429999999999999</v>
      </c>
      <c r="H13" s="93"/>
      <c r="I13" s="93">
        <v>44.440000000000005</v>
      </c>
      <c r="J13" s="90"/>
      <c r="L13" s="94"/>
      <c r="M13" s="94"/>
    </row>
    <row r="14" spans="1:13" ht="20.100000000000001" customHeight="1" x14ac:dyDescent="0.2">
      <c r="A14" s="89">
        <v>5</v>
      </c>
      <c r="B14" s="106" t="s">
        <v>227</v>
      </c>
      <c r="C14" s="109">
        <v>2.7210000000000001</v>
      </c>
      <c r="D14" s="90"/>
      <c r="E14" s="91"/>
      <c r="F14" s="92"/>
      <c r="G14" s="93">
        <v>2.694</v>
      </c>
      <c r="H14" s="93"/>
      <c r="I14" s="93">
        <v>2.7E-2</v>
      </c>
      <c r="J14" s="90"/>
      <c r="L14" s="94"/>
      <c r="M14" s="94"/>
    </row>
    <row r="15" spans="1:13" ht="20.100000000000001" customHeight="1" x14ac:dyDescent="0.2">
      <c r="A15" s="89">
        <v>6</v>
      </c>
      <c r="B15" s="105" t="s">
        <v>207</v>
      </c>
      <c r="C15" s="109">
        <v>6.2429999999999994</v>
      </c>
      <c r="D15" s="90">
        <v>0.96499999999999997</v>
      </c>
      <c r="E15" s="91"/>
      <c r="F15" s="92"/>
      <c r="G15" s="93">
        <v>2.323</v>
      </c>
      <c r="H15" s="93"/>
      <c r="I15" s="93">
        <v>4.8849999999999998</v>
      </c>
      <c r="J15" s="90"/>
      <c r="L15" s="94"/>
      <c r="M15" s="94"/>
    </row>
    <row r="16" spans="1:13" ht="20.100000000000001" customHeight="1" thickBot="1" x14ac:dyDescent="0.25">
      <c r="A16" s="89">
        <v>7</v>
      </c>
      <c r="B16" s="105" t="s">
        <v>228</v>
      </c>
      <c r="C16" s="109"/>
      <c r="D16" s="90"/>
      <c r="E16" s="91">
        <v>0.68400000000000005</v>
      </c>
      <c r="F16" s="92">
        <v>0.68400000000000005</v>
      </c>
      <c r="G16" s="93"/>
      <c r="H16" s="93"/>
      <c r="I16" s="93"/>
      <c r="J16" s="90"/>
      <c r="L16" s="94"/>
      <c r="M16" s="94"/>
    </row>
    <row r="17" spans="1:10" ht="14.25" thickTop="1" thickBot="1" x14ac:dyDescent="0.25">
      <c r="A17" s="95"/>
      <c r="B17" s="107" t="s">
        <v>222</v>
      </c>
      <c r="C17" s="98">
        <f t="shared" ref="C17:J17" si="0">SUM(C10:C16)</f>
        <v>78.959000000000003</v>
      </c>
      <c r="D17" s="96">
        <f t="shared" si="0"/>
        <v>0.96499999999999997</v>
      </c>
      <c r="E17" s="97">
        <f t="shared" si="0"/>
        <v>12.026</v>
      </c>
      <c r="F17" s="98">
        <f t="shared" si="0"/>
        <v>0.68400000000000005</v>
      </c>
      <c r="G17" s="99">
        <f t="shared" si="0"/>
        <v>22.45</v>
      </c>
      <c r="H17" s="99">
        <f t="shared" si="0"/>
        <v>11.342000000000001</v>
      </c>
      <c r="I17" s="99">
        <f t="shared" si="0"/>
        <v>57.274000000000008</v>
      </c>
      <c r="J17" s="100">
        <f t="shared" si="0"/>
        <v>0.2</v>
      </c>
    </row>
    <row r="18" spans="1:10" ht="15.75" customHeight="1" thickTop="1" x14ac:dyDescent="0.2">
      <c r="A18" s="101"/>
      <c r="B18" s="108" t="s">
        <v>223</v>
      </c>
      <c r="C18" s="122">
        <f>SUM(C17:E17)</f>
        <v>91.95</v>
      </c>
      <c r="D18" s="122"/>
      <c r="E18" s="122"/>
      <c r="F18" s="122">
        <f>SUM(F17:J17)</f>
        <v>91.95</v>
      </c>
      <c r="G18" s="122"/>
      <c r="H18" s="122"/>
      <c r="I18" s="122"/>
      <c r="J18" s="123"/>
    </row>
    <row r="19" spans="1:10" x14ac:dyDescent="0.2">
      <c r="A19" s="102"/>
      <c r="B19" s="103"/>
      <c r="C19" s="104"/>
      <c r="D19" s="104"/>
      <c r="E19" s="104"/>
      <c r="F19" s="104"/>
      <c r="G19" s="104"/>
      <c r="H19" s="104"/>
    </row>
    <row r="20" spans="1:10" x14ac:dyDescent="0.2">
      <c r="A20" s="102"/>
      <c r="B20" s="103"/>
      <c r="C20" s="104"/>
      <c r="D20" s="104"/>
      <c r="E20" s="104"/>
      <c r="F20" s="104"/>
      <c r="G20" s="104"/>
      <c r="H20" s="104"/>
    </row>
    <row r="21" spans="1:10" ht="15.75" x14ac:dyDescent="0.25">
      <c r="A21" s="126" t="s">
        <v>214</v>
      </c>
      <c r="B21" s="126"/>
      <c r="C21" s="126"/>
      <c r="D21" s="126"/>
      <c r="E21" s="126"/>
      <c r="F21" s="126"/>
      <c r="G21" s="126"/>
      <c r="H21" s="126"/>
      <c r="I21" s="126"/>
      <c r="J21" s="126"/>
    </row>
    <row r="22" spans="1:10" ht="15" customHeight="1" x14ac:dyDescent="0.2">
      <c r="A22" s="125" t="s">
        <v>224</v>
      </c>
      <c r="B22" s="125"/>
      <c r="C22" s="125"/>
      <c r="D22" s="125"/>
      <c r="E22" s="125"/>
      <c r="F22" s="125"/>
      <c r="G22" s="125"/>
      <c r="H22" s="125"/>
      <c r="I22" s="125"/>
      <c r="J22" s="125"/>
    </row>
    <row r="23" spans="1:10" x14ac:dyDescent="0.2">
      <c r="J23" s="88" t="s">
        <v>236</v>
      </c>
    </row>
    <row r="24" spans="1:10" x14ac:dyDescent="0.2">
      <c r="A24" s="127" t="s">
        <v>165</v>
      </c>
      <c r="B24" s="128" t="s">
        <v>216</v>
      </c>
      <c r="C24" s="129" t="s">
        <v>217</v>
      </c>
      <c r="D24" s="130"/>
      <c r="E24" s="131"/>
      <c r="F24" s="129" t="s">
        <v>218</v>
      </c>
      <c r="G24" s="130"/>
      <c r="H24" s="130"/>
      <c r="I24" s="130"/>
      <c r="J24" s="132"/>
    </row>
    <row r="25" spans="1:10" x14ac:dyDescent="0.2">
      <c r="A25" s="127"/>
      <c r="B25" s="128"/>
      <c r="C25" s="133">
        <v>8</v>
      </c>
      <c r="D25" s="135">
        <v>9</v>
      </c>
      <c r="E25" s="137" t="s">
        <v>213</v>
      </c>
      <c r="F25" s="139" t="s">
        <v>230</v>
      </c>
      <c r="G25" s="124" t="s">
        <v>220</v>
      </c>
      <c r="H25" s="124" t="s">
        <v>221</v>
      </c>
      <c r="I25" s="124" t="s">
        <v>219</v>
      </c>
      <c r="J25" s="124" t="s">
        <v>231</v>
      </c>
    </row>
    <row r="26" spans="1:10" x14ac:dyDescent="0.2">
      <c r="A26" s="127"/>
      <c r="B26" s="128"/>
      <c r="C26" s="134"/>
      <c r="D26" s="136"/>
      <c r="E26" s="138"/>
      <c r="F26" s="139"/>
      <c r="G26" s="124"/>
      <c r="H26" s="124"/>
      <c r="I26" s="124"/>
      <c r="J26" s="124"/>
    </row>
    <row r="27" spans="1:10" ht="20.100000000000001" customHeight="1" x14ac:dyDescent="0.2">
      <c r="A27" s="89">
        <v>1</v>
      </c>
      <c r="B27" s="105" t="s">
        <v>204</v>
      </c>
      <c r="C27" s="109"/>
      <c r="D27" s="90"/>
      <c r="E27" s="91">
        <v>0</v>
      </c>
      <c r="F27" s="92"/>
      <c r="G27" s="93"/>
      <c r="H27" s="93">
        <v>0</v>
      </c>
      <c r="I27" s="93"/>
      <c r="J27" s="90"/>
    </row>
    <row r="28" spans="1:10" ht="25.5" x14ac:dyDescent="0.2">
      <c r="A28" s="89">
        <v>2</v>
      </c>
      <c r="B28" s="106" t="s">
        <v>205</v>
      </c>
      <c r="C28" s="109"/>
      <c r="D28" s="90"/>
      <c r="E28" s="91">
        <v>8.093</v>
      </c>
      <c r="F28" s="92"/>
      <c r="G28" s="93"/>
      <c r="H28" s="93">
        <v>8.093</v>
      </c>
      <c r="I28" s="93"/>
      <c r="J28" s="90"/>
    </row>
    <row r="29" spans="1:10" ht="20.100000000000001" customHeight="1" x14ac:dyDescent="0.2">
      <c r="A29" s="89">
        <v>3</v>
      </c>
      <c r="B29" s="105" t="s">
        <v>206</v>
      </c>
      <c r="C29" s="109">
        <v>24.312000000000001</v>
      </c>
      <c r="D29" s="90"/>
      <c r="E29" s="91"/>
      <c r="F29" s="92"/>
      <c r="G29" s="93">
        <v>16.190000000000001</v>
      </c>
      <c r="H29" s="93"/>
      <c r="I29" s="93">
        <v>7.9220000000000006</v>
      </c>
      <c r="J29" s="90">
        <v>0.2</v>
      </c>
    </row>
    <row r="30" spans="1:10" ht="20.100000000000001" customHeight="1" x14ac:dyDescent="0.2">
      <c r="A30" s="89">
        <v>4</v>
      </c>
      <c r="B30" s="105" t="s">
        <v>226</v>
      </c>
      <c r="C30" s="109">
        <v>45.683</v>
      </c>
      <c r="D30" s="90"/>
      <c r="E30" s="91"/>
      <c r="F30" s="92"/>
      <c r="G30" s="93">
        <v>1.2429999999999999</v>
      </c>
      <c r="H30" s="93"/>
      <c r="I30" s="93">
        <v>44.440000000000005</v>
      </c>
      <c r="J30" s="90"/>
    </row>
    <row r="31" spans="1:10" ht="20.100000000000001" customHeight="1" x14ac:dyDescent="0.2">
      <c r="A31" s="89">
        <v>5</v>
      </c>
      <c r="B31" s="106" t="s">
        <v>227</v>
      </c>
      <c r="C31" s="109">
        <v>2.7210000000000001</v>
      </c>
      <c r="D31" s="90"/>
      <c r="E31" s="91"/>
      <c r="F31" s="92"/>
      <c r="G31" s="93">
        <v>2.694</v>
      </c>
      <c r="H31" s="93"/>
      <c r="I31" s="93">
        <v>2.7E-2</v>
      </c>
      <c r="J31" s="90"/>
    </row>
    <row r="32" spans="1:10" ht="20.100000000000001" customHeight="1" x14ac:dyDescent="0.2">
      <c r="A32" s="89">
        <v>6</v>
      </c>
      <c r="B32" s="105" t="s">
        <v>207</v>
      </c>
      <c r="C32" s="109">
        <v>6.2429999999999994</v>
      </c>
      <c r="D32" s="90">
        <v>0.96499999999999997</v>
      </c>
      <c r="E32" s="91"/>
      <c r="F32" s="92"/>
      <c r="G32" s="93">
        <v>2.323</v>
      </c>
      <c r="H32" s="93"/>
      <c r="I32" s="93">
        <v>4.8849999999999998</v>
      </c>
      <c r="J32" s="90"/>
    </row>
    <row r="33" spans="1:13" ht="20.100000000000001" customHeight="1" thickBot="1" x14ac:dyDescent="0.25">
      <c r="A33" s="89">
        <v>7</v>
      </c>
      <c r="B33" s="105" t="s">
        <v>228</v>
      </c>
      <c r="C33" s="109"/>
      <c r="D33" s="90"/>
      <c r="E33" s="91">
        <v>0</v>
      </c>
      <c r="F33" s="92">
        <v>0</v>
      </c>
      <c r="G33" s="93"/>
      <c r="H33" s="93"/>
      <c r="I33" s="93"/>
      <c r="J33" s="90"/>
    </row>
    <row r="34" spans="1:13" ht="14.25" thickTop="1" thickBot="1" x14ac:dyDescent="0.25">
      <c r="A34" s="95"/>
      <c r="B34" s="107" t="s">
        <v>222</v>
      </c>
      <c r="C34" s="98">
        <f t="shared" ref="C34:J34" si="1">SUM(C27:C33)</f>
        <v>78.959000000000003</v>
      </c>
      <c r="D34" s="96">
        <f t="shared" si="1"/>
        <v>0.96499999999999997</v>
      </c>
      <c r="E34" s="97">
        <f t="shared" si="1"/>
        <v>8.093</v>
      </c>
      <c r="F34" s="98">
        <f t="shared" si="1"/>
        <v>0</v>
      </c>
      <c r="G34" s="99">
        <f t="shared" si="1"/>
        <v>22.45</v>
      </c>
      <c r="H34" s="99">
        <f t="shared" si="1"/>
        <v>8.093</v>
      </c>
      <c r="I34" s="99">
        <f t="shared" si="1"/>
        <v>57.274000000000008</v>
      </c>
      <c r="J34" s="100">
        <f t="shared" si="1"/>
        <v>0.2</v>
      </c>
    </row>
    <row r="35" spans="1:13" ht="13.5" thickTop="1" x14ac:dyDescent="0.2">
      <c r="A35" s="101"/>
      <c r="B35" s="108" t="s">
        <v>223</v>
      </c>
      <c r="C35" s="122">
        <f>SUM(C34:E34)</f>
        <v>88.01700000000001</v>
      </c>
      <c r="D35" s="122"/>
      <c r="E35" s="122"/>
      <c r="F35" s="122">
        <f>SUM(F34:J34)</f>
        <v>88.01700000000001</v>
      </c>
      <c r="G35" s="122"/>
      <c r="H35" s="122"/>
      <c r="I35" s="122"/>
      <c r="J35" s="123"/>
    </row>
    <row r="36" spans="1:13" x14ac:dyDescent="0.2">
      <c r="J36" s="88"/>
    </row>
    <row r="38" spans="1:13" ht="15.75" x14ac:dyDescent="0.25">
      <c r="A38" s="126" t="s">
        <v>214</v>
      </c>
      <c r="B38" s="126"/>
      <c r="C38" s="126"/>
      <c r="D38" s="126"/>
      <c r="E38" s="126"/>
      <c r="F38" s="126"/>
      <c r="G38" s="126"/>
      <c r="H38" s="126"/>
      <c r="I38" s="126"/>
      <c r="J38" s="126"/>
    </row>
    <row r="39" spans="1:13" ht="15" x14ac:dyDescent="0.2">
      <c r="A39" s="125" t="s">
        <v>225</v>
      </c>
      <c r="B39" s="125"/>
      <c r="C39" s="125"/>
      <c r="D39" s="125"/>
      <c r="E39" s="125"/>
      <c r="F39" s="125"/>
      <c r="G39" s="125"/>
      <c r="H39" s="125"/>
      <c r="I39" s="125"/>
      <c r="J39" s="125"/>
    </row>
    <row r="40" spans="1:13" x14ac:dyDescent="0.2">
      <c r="J40" s="88" t="s">
        <v>237</v>
      </c>
    </row>
    <row r="41" spans="1:13" x14ac:dyDescent="0.2">
      <c r="A41" s="127" t="s">
        <v>165</v>
      </c>
      <c r="B41" s="128" t="s">
        <v>216</v>
      </c>
      <c r="C41" s="129" t="s">
        <v>217</v>
      </c>
      <c r="D41" s="130"/>
      <c r="E41" s="131"/>
      <c r="F41" s="129" t="s">
        <v>218</v>
      </c>
      <c r="G41" s="130"/>
      <c r="H41" s="130"/>
      <c r="I41" s="130"/>
      <c r="J41" s="132"/>
    </row>
    <row r="42" spans="1:13" x14ac:dyDescent="0.2">
      <c r="A42" s="127"/>
      <c r="B42" s="128"/>
      <c r="C42" s="133">
        <v>8</v>
      </c>
      <c r="D42" s="135">
        <v>9</v>
      </c>
      <c r="E42" s="137" t="s">
        <v>213</v>
      </c>
      <c r="F42" s="139" t="s">
        <v>230</v>
      </c>
      <c r="G42" s="124" t="s">
        <v>220</v>
      </c>
      <c r="H42" s="124" t="s">
        <v>221</v>
      </c>
      <c r="I42" s="124" t="s">
        <v>219</v>
      </c>
      <c r="J42" s="124" t="s">
        <v>231</v>
      </c>
    </row>
    <row r="43" spans="1:13" x14ac:dyDescent="0.2">
      <c r="A43" s="127"/>
      <c r="B43" s="128"/>
      <c r="C43" s="134"/>
      <c r="D43" s="136"/>
      <c r="E43" s="138"/>
      <c r="F43" s="139"/>
      <c r="G43" s="124"/>
      <c r="H43" s="124"/>
      <c r="I43" s="124"/>
      <c r="J43" s="124"/>
    </row>
    <row r="44" spans="1:13" ht="20.100000000000001" customHeight="1" x14ac:dyDescent="0.2">
      <c r="A44" s="89">
        <v>1</v>
      </c>
      <c r="B44" s="105" t="s">
        <v>204</v>
      </c>
      <c r="C44" s="109"/>
      <c r="D44" s="90"/>
      <c r="E44" s="91">
        <v>0</v>
      </c>
      <c r="F44" s="92"/>
      <c r="G44" s="93"/>
      <c r="H44" s="93">
        <v>0</v>
      </c>
      <c r="I44" s="93"/>
      <c r="J44" s="90"/>
    </row>
    <row r="45" spans="1:13" ht="25.5" x14ac:dyDescent="0.2">
      <c r="A45" s="89">
        <v>2</v>
      </c>
      <c r="B45" s="106" t="s">
        <v>205</v>
      </c>
      <c r="C45" s="109"/>
      <c r="D45" s="90"/>
      <c r="E45" s="91">
        <v>0</v>
      </c>
      <c r="F45" s="92"/>
      <c r="G45" s="93"/>
      <c r="H45" s="93">
        <v>0</v>
      </c>
      <c r="I45" s="93"/>
      <c r="J45" s="90"/>
    </row>
    <row r="46" spans="1:13" ht="20.100000000000001" customHeight="1" x14ac:dyDescent="0.2">
      <c r="A46" s="89">
        <v>3</v>
      </c>
      <c r="B46" s="105" t="s">
        <v>206</v>
      </c>
      <c r="C46" s="109">
        <v>8.1220000000000017</v>
      </c>
      <c r="D46" s="90"/>
      <c r="E46" s="91"/>
      <c r="F46" s="92"/>
      <c r="G46" s="93">
        <v>0</v>
      </c>
      <c r="H46" s="93"/>
      <c r="I46" s="93">
        <v>7.9220000000000006</v>
      </c>
      <c r="J46" s="90">
        <v>0.2</v>
      </c>
      <c r="M46" s="94"/>
    </row>
    <row r="47" spans="1:13" ht="20.100000000000001" customHeight="1" x14ac:dyDescent="0.2">
      <c r="A47" s="89">
        <v>4</v>
      </c>
      <c r="B47" s="105" t="s">
        <v>226</v>
      </c>
      <c r="C47" s="109">
        <v>44.44</v>
      </c>
      <c r="D47" s="90"/>
      <c r="E47" s="91"/>
      <c r="F47" s="92"/>
      <c r="G47" s="93">
        <v>0</v>
      </c>
      <c r="H47" s="93"/>
      <c r="I47" s="93">
        <v>44.440000000000005</v>
      </c>
      <c r="J47" s="90"/>
    </row>
    <row r="48" spans="1:13" ht="20.100000000000001" customHeight="1" x14ac:dyDescent="0.2">
      <c r="A48" s="89">
        <v>5</v>
      </c>
      <c r="B48" s="106" t="s">
        <v>227</v>
      </c>
      <c r="C48" s="109">
        <v>2.7E-2</v>
      </c>
      <c r="D48" s="90"/>
      <c r="E48" s="91"/>
      <c r="F48" s="92"/>
      <c r="G48" s="93">
        <v>0</v>
      </c>
      <c r="H48" s="93"/>
      <c r="I48" s="93">
        <v>2.7E-2</v>
      </c>
      <c r="J48" s="90"/>
    </row>
    <row r="49" spans="1:10" ht="20.100000000000001" customHeight="1" x14ac:dyDescent="0.2">
      <c r="A49" s="89">
        <v>6</v>
      </c>
      <c r="B49" s="105" t="s">
        <v>207</v>
      </c>
      <c r="C49" s="109">
        <v>4.8849999999999998</v>
      </c>
      <c r="D49" s="90">
        <v>0</v>
      </c>
      <c r="E49" s="91"/>
      <c r="F49" s="92"/>
      <c r="G49" s="93">
        <v>0</v>
      </c>
      <c r="H49" s="93"/>
      <c r="I49" s="93">
        <v>4.8849999999999998</v>
      </c>
      <c r="J49" s="90"/>
    </row>
    <row r="50" spans="1:10" ht="20.100000000000001" customHeight="1" thickBot="1" x14ac:dyDescent="0.25">
      <c r="A50" s="89">
        <v>7</v>
      </c>
      <c r="B50" s="105" t="s">
        <v>228</v>
      </c>
      <c r="C50" s="109"/>
      <c r="D50" s="90"/>
      <c r="E50" s="91">
        <v>0</v>
      </c>
      <c r="F50" s="92">
        <v>0</v>
      </c>
      <c r="G50" s="93"/>
      <c r="H50" s="93"/>
      <c r="I50" s="93"/>
      <c r="J50" s="90"/>
    </row>
    <row r="51" spans="1:10" ht="14.25" thickTop="1" thickBot="1" x14ac:dyDescent="0.25">
      <c r="A51" s="95"/>
      <c r="B51" s="107" t="s">
        <v>222</v>
      </c>
      <c r="C51" s="98">
        <f t="shared" ref="C51:J51" si="2">SUM(C44:C50)</f>
        <v>57.473999999999997</v>
      </c>
      <c r="D51" s="96">
        <f t="shared" si="2"/>
        <v>0</v>
      </c>
      <c r="E51" s="97">
        <f t="shared" si="2"/>
        <v>0</v>
      </c>
      <c r="F51" s="98">
        <f t="shared" si="2"/>
        <v>0</v>
      </c>
      <c r="G51" s="99">
        <f t="shared" si="2"/>
        <v>0</v>
      </c>
      <c r="H51" s="99">
        <f t="shared" si="2"/>
        <v>0</v>
      </c>
      <c r="I51" s="99">
        <f t="shared" si="2"/>
        <v>57.274000000000008</v>
      </c>
      <c r="J51" s="100">
        <f t="shared" si="2"/>
        <v>0.2</v>
      </c>
    </row>
    <row r="52" spans="1:10" ht="13.5" thickTop="1" x14ac:dyDescent="0.2">
      <c r="A52" s="101"/>
      <c r="B52" s="108" t="s">
        <v>223</v>
      </c>
      <c r="C52" s="122">
        <f>SUM(C51:E51)</f>
        <v>57.473999999999997</v>
      </c>
      <c r="D52" s="122"/>
      <c r="E52" s="122"/>
      <c r="F52" s="122">
        <f>SUM(F51:J51)</f>
        <v>57.474000000000011</v>
      </c>
      <c r="G52" s="122"/>
      <c r="H52" s="122"/>
      <c r="I52" s="122"/>
      <c r="J52" s="123"/>
    </row>
  </sheetData>
  <mergeCells count="49">
    <mergeCell ref="A1:J1"/>
    <mergeCell ref="A4:J4"/>
    <mergeCell ref="A5:J5"/>
    <mergeCell ref="A7:A9"/>
    <mergeCell ref="B7:B9"/>
    <mergeCell ref="F7:J7"/>
    <mergeCell ref="C8:C9"/>
    <mergeCell ref="E8:E9"/>
    <mergeCell ref="F8:F9"/>
    <mergeCell ref="G8:G9"/>
    <mergeCell ref="H8:H9"/>
    <mergeCell ref="I8:I9"/>
    <mergeCell ref="C7:E7"/>
    <mergeCell ref="J8:J9"/>
    <mergeCell ref="A24:A26"/>
    <mergeCell ref="B24:B26"/>
    <mergeCell ref="C24:E24"/>
    <mergeCell ref="F24:J24"/>
    <mergeCell ref="C25:C26"/>
    <mergeCell ref="D25:D26"/>
    <mergeCell ref="E25:E26"/>
    <mergeCell ref="F25:F26"/>
    <mergeCell ref="G25:G26"/>
    <mergeCell ref="C18:E18"/>
    <mergeCell ref="F18:J18"/>
    <mergeCell ref="A21:J21"/>
    <mergeCell ref="A22:J22"/>
    <mergeCell ref="D8:D9"/>
    <mergeCell ref="F42:F43"/>
    <mergeCell ref="G42:G43"/>
    <mergeCell ref="H42:H43"/>
    <mergeCell ref="I42:I43"/>
    <mergeCell ref="J42:J43"/>
    <mergeCell ref="C52:E52"/>
    <mergeCell ref="F52:J52"/>
    <mergeCell ref="H25:H26"/>
    <mergeCell ref="I25:I26"/>
    <mergeCell ref="J25:J26"/>
    <mergeCell ref="C35:E35"/>
    <mergeCell ref="F35:J35"/>
    <mergeCell ref="A39:J39"/>
    <mergeCell ref="A38:J38"/>
    <mergeCell ref="A41:A43"/>
    <mergeCell ref="B41:B43"/>
    <mergeCell ref="C41:E41"/>
    <mergeCell ref="F41:J41"/>
    <mergeCell ref="C42:C43"/>
    <mergeCell ref="D42:D43"/>
    <mergeCell ref="E42:E43"/>
  </mergeCells>
  <pageMargins left="1.5748031496062993" right="0.51181102362204722" top="0.59055118110236227" bottom="0.39370078740157483" header="0.39370078740157483" footer="0.59055118110236227"/>
  <pageSetup paperSize="9" scale="87" pageOrder="overThenDown" orientation="landscape" useFirstPageNumber="1" r:id="rId1"/>
  <headerFooter>
    <oddFooter>&amp;R7/7</oddFooter>
  </headerFooter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3D43D-B2FB-4FAF-B0C2-913A43DF6EE3}">
  <sheetPr filterMode="1"/>
  <dimension ref="A2:G109"/>
  <sheetViews>
    <sheetView workbookViewId="0">
      <selection activeCell="E109" sqref="E109"/>
    </sheetView>
  </sheetViews>
  <sheetFormatPr defaultRowHeight="15" x14ac:dyDescent="0.25"/>
  <cols>
    <col min="1" max="1" width="22.7109375" bestFit="1" customWidth="1"/>
    <col min="2" max="2" width="21.7109375" customWidth="1"/>
    <col min="3" max="3" width="7.7109375" customWidth="1"/>
    <col min="4" max="4" width="12.7109375" customWidth="1"/>
    <col min="5" max="5" width="14.7109375" customWidth="1"/>
    <col min="6" max="6" width="19.7109375" customWidth="1"/>
  </cols>
  <sheetData>
    <row r="2" spans="1:7" hidden="1" x14ac:dyDescent="0.25">
      <c r="A2" s="1" t="s">
        <v>1</v>
      </c>
      <c r="B2" s="1" t="s">
        <v>13</v>
      </c>
      <c r="C2" s="2">
        <v>8</v>
      </c>
      <c r="D2" s="3">
        <v>3.0716700000000001</v>
      </c>
      <c r="E2" s="3">
        <v>6.4000000000000001E-2</v>
      </c>
      <c r="F2" s="4" t="s">
        <v>115</v>
      </c>
      <c r="G2">
        <v>1</v>
      </c>
    </row>
    <row r="3" spans="1:7" ht="25.5" hidden="1" x14ac:dyDescent="0.25">
      <c r="A3" s="1" t="s">
        <v>1</v>
      </c>
      <c r="B3" s="34" t="s">
        <v>2</v>
      </c>
      <c r="C3" s="2">
        <v>0</v>
      </c>
      <c r="D3" s="3">
        <v>0.41167000000000004</v>
      </c>
      <c r="E3" s="3">
        <v>7.9000000000000001E-2</v>
      </c>
      <c r="F3" s="4" t="s">
        <v>116</v>
      </c>
      <c r="G3">
        <v>1</v>
      </c>
    </row>
    <row r="4" spans="1:7" hidden="1" x14ac:dyDescent="0.25">
      <c r="A4" s="1" t="s">
        <v>1</v>
      </c>
      <c r="B4" s="1" t="s">
        <v>13</v>
      </c>
      <c r="C4" s="2">
        <v>8</v>
      </c>
      <c r="D4" s="3">
        <v>1.13296</v>
      </c>
      <c r="E4" s="3">
        <v>1.133</v>
      </c>
      <c r="F4" s="4" t="s">
        <v>115</v>
      </c>
      <c r="G4">
        <v>1</v>
      </c>
    </row>
    <row r="5" spans="1:7" hidden="1" x14ac:dyDescent="0.25">
      <c r="A5" s="1" t="s">
        <v>1</v>
      </c>
      <c r="B5" s="1" t="s">
        <v>13</v>
      </c>
      <c r="C5" s="2">
        <v>8</v>
      </c>
      <c r="D5" s="3">
        <v>1.0626199999999999</v>
      </c>
      <c r="E5" s="3">
        <v>1.0629999999999999</v>
      </c>
      <c r="F5" s="4" t="s">
        <v>115</v>
      </c>
      <c r="G5">
        <v>1</v>
      </c>
    </row>
    <row r="6" spans="1:7" hidden="1" x14ac:dyDescent="0.25">
      <c r="A6" s="1" t="s">
        <v>1</v>
      </c>
      <c r="B6" s="1" t="s">
        <v>13</v>
      </c>
      <c r="C6" s="2">
        <v>8</v>
      </c>
      <c r="D6" s="3">
        <v>2.7764600000000002</v>
      </c>
      <c r="E6" s="3">
        <v>0.67400000000000004</v>
      </c>
      <c r="F6" s="4" t="s">
        <v>115</v>
      </c>
      <c r="G6">
        <v>1</v>
      </c>
    </row>
    <row r="7" spans="1:7" hidden="1" x14ac:dyDescent="0.25">
      <c r="A7" s="1" t="s">
        <v>1</v>
      </c>
      <c r="B7" s="1" t="s">
        <v>13</v>
      </c>
      <c r="C7" s="2">
        <v>8</v>
      </c>
      <c r="D7" s="3">
        <v>3.6090599999999999</v>
      </c>
      <c r="E7" s="3">
        <v>3.609</v>
      </c>
      <c r="F7" s="4" t="s">
        <v>115</v>
      </c>
      <c r="G7">
        <v>1</v>
      </c>
    </row>
    <row r="8" spans="1:7" ht="25.5" hidden="1" x14ac:dyDescent="0.25">
      <c r="A8" s="1" t="s">
        <v>1</v>
      </c>
      <c r="B8" s="34" t="s">
        <v>2</v>
      </c>
      <c r="C8" s="2">
        <v>0</v>
      </c>
      <c r="D8" s="3">
        <v>0.21843000000000001</v>
      </c>
      <c r="E8" s="3">
        <v>0.218</v>
      </c>
      <c r="F8" s="4" t="s">
        <v>116</v>
      </c>
      <c r="G8">
        <v>1</v>
      </c>
    </row>
    <row r="9" spans="1:7" hidden="1" x14ac:dyDescent="0.25">
      <c r="A9" s="1" t="s">
        <v>1</v>
      </c>
      <c r="B9" s="1" t="s">
        <v>13</v>
      </c>
      <c r="C9" s="2">
        <v>8</v>
      </c>
      <c r="D9" s="3">
        <v>2.9990199999999998</v>
      </c>
      <c r="E9" s="3">
        <v>0.875</v>
      </c>
      <c r="F9" s="4" t="s">
        <v>117</v>
      </c>
      <c r="G9">
        <v>1</v>
      </c>
    </row>
    <row r="10" spans="1:7" hidden="1" x14ac:dyDescent="0.25">
      <c r="A10" s="1" t="s">
        <v>1</v>
      </c>
      <c r="B10" s="1" t="s">
        <v>13</v>
      </c>
      <c r="C10" s="2">
        <v>8</v>
      </c>
      <c r="D10" s="3">
        <v>1.0908399999999998</v>
      </c>
      <c r="E10" s="3">
        <v>0.65900000000000003</v>
      </c>
      <c r="F10" s="4" t="s">
        <v>115</v>
      </c>
      <c r="G10">
        <v>1</v>
      </c>
    </row>
    <row r="11" spans="1:7" hidden="1" x14ac:dyDescent="0.25">
      <c r="A11" s="1" t="s">
        <v>1</v>
      </c>
      <c r="B11" s="1" t="s">
        <v>13</v>
      </c>
      <c r="C11" s="2">
        <v>8</v>
      </c>
      <c r="D11" s="3">
        <v>1.2149300000000001</v>
      </c>
      <c r="E11" s="3">
        <v>0.94299999999999995</v>
      </c>
      <c r="F11" s="4" t="s">
        <v>115</v>
      </c>
      <c r="G11">
        <v>1</v>
      </c>
    </row>
    <row r="12" spans="1:7" hidden="1" x14ac:dyDescent="0.25">
      <c r="A12" s="1" t="s">
        <v>1</v>
      </c>
      <c r="B12" s="1" t="s">
        <v>13</v>
      </c>
      <c r="C12" s="2">
        <v>8</v>
      </c>
      <c r="D12" s="3">
        <v>1.1544400000000001</v>
      </c>
      <c r="E12" s="3">
        <v>1.1539999999999999</v>
      </c>
      <c r="F12" s="4" t="s">
        <v>115</v>
      </c>
      <c r="G12">
        <v>1</v>
      </c>
    </row>
    <row r="13" spans="1:7" hidden="1" x14ac:dyDescent="0.25">
      <c r="A13" s="1" t="s">
        <v>1</v>
      </c>
      <c r="B13" s="1" t="s">
        <v>13</v>
      </c>
      <c r="C13" s="2">
        <v>8</v>
      </c>
      <c r="D13" s="3">
        <v>1.1568900000000002</v>
      </c>
      <c r="E13" s="3">
        <v>1.157</v>
      </c>
      <c r="F13" s="4" t="s">
        <v>115</v>
      </c>
      <c r="G13">
        <v>1</v>
      </c>
    </row>
    <row r="14" spans="1:7" ht="25.5" hidden="1" x14ac:dyDescent="0.25">
      <c r="A14" s="1" t="s">
        <v>1</v>
      </c>
      <c r="B14" s="34" t="s">
        <v>2</v>
      </c>
      <c r="C14" s="2">
        <v>0</v>
      </c>
      <c r="D14" s="3">
        <v>0.59238000000000002</v>
      </c>
      <c r="E14" s="3">
        <v>0.49199999999999999</v>
      </c>
      <c r="F14" s="4" t="s">
        <v>116</v>
      </c>
      <c r="G14">
        <v>1</v>
      </c>
    </row>
    <row r="15" spans="1:7" hidden="1" x14ac:dyDescent="0.25">
      <c r="A15" s="1" t="s">
        <v>1</v>
      </c>
      <c r="B15" s="1" t="s">
        <v>13</v>
      </c>
      <c r="C15" s="2">
        <v>8</v>
      </c>
      <c r="D15" s="3">
        <v>20.48827</v>
      </c>
      <c r="E15" s="3">
        <v>3.3029999999999999</v>
      </c>
      <c r="F15" s="4" t="s">
        <v>115</v>
      </c>
      <c r="G15">
        <v>1</v>
      </c>
    </row>
    <row r="16" spans="1:7" hidden="1" x14ac:dyDescent="0.25">
      <c r="A16" s="1" t="s">
        <v>1</v>
      </c>
      <c r="B16" s="1" t="s">
        <v>13</v>
      </c>
      <c r="C16" s="2">
        <v>8</v>
      </c>
      <c r="D16" s="3">
        <v>3.9098000000000002</v>
      </c>
      <c r="E16" s="3">
        <v>1.177</v>
      </c>
      <c r="F16" s="4" t="s">
        <v>115</v>
      </c>
      <c r="G16">
        <v>1</v>
      </c>
    </row>
    <row r="17" spans="1:7" ht="25.5" hidden="1" x14ac:dyDescent="0.25">
      <c r="A17" s="1" t="s">
        <v>1</v>
      </c>
      <c r="B17" s="34" t="s">
        <v>2</v>
      </c>
      <c r="C17" s="2">
        <v>0</v>
      </c>
      <c r="D17" s="3">
        <v>0.35677999999999999</v>
      </c>
      <c r="E17" s="3">
        <v>7.4999999999999997E-2</v>
      </c>
      <c r="F17" s="4" t="s">
        <v>116</v>
      </c>
      <c r="G17">
        <v>1</v>
      </c>
    </row>
    <row r="18" spans="1:7" hidden="1" x14ac:dyDescent="0.25">
      <c r="A18" s="1" t="s">
        <v>1</v>
      </c>
      <c r="B18" s="1" t="s">
        <v>13</v>
      </c>
      <c r="C18" s="2">
        <v>8</v>
      </c>
      <c r="D18" s="3">
        <v>3.67937</v>
      </c>
      <c r="E18" s="3">
        <v>1.28</v>
      </c>
      <c r="F18" s="4" t="s">
        <v>115</v>
      </c>
      <c r="G18">
        <v>1</v>
      </c>
    </row>
    <row r="19" spans="1:7" hidden="1" x14ac:dyDescent="0.25">
      <c r="A19" s="1" t="s">
        <v>1</v>
      </c>
      <c r="B19" s="1" t="s">
        <v>13</v>
      </c>
      <c r="C19" s="2">
        <v>8</v>
      </c>
      <c r="D19" s="3">
        <v>3.7385799999999998</v>
      </c>
      <c r="E19" s="3">
        <v>2.3010000000000002</v>
      </c>
      <c r="F19" s="4" t="s">
        <v>115</v>
      </c>
      <c r="G19">
        <v>1</v>
      </c>
    </row>
    <row r="20" spans="1:7" hidden="1" x14ac:dyDescent="0.25">
      <c r="A20" s="1" t="s">
        <v>1</v>
      </c>
      <c r="B20" s="1" t="s">
        <v>13</v>
      </c>
      <c r="C20" s="2">
        <v>8</v>
      </c>
      <c r="D20" s="3">
        <v>3.64289</v>
      </c>
      <c r="E20" s="3">
        <v>2.5539999999999998</v>
      </c>
      <c r="F20" s="4" t="s">
        <v>115</v>
      </c>
      <c r="G20">
        <v>1</v>
      </c>
    </row>
    <row r="21" spans="1:7" hidden="1" x14ac:dyDescent="0.25">
      <c r="A21" s="1" t="s">
        <v>1</v>
      </c>
      <c r="B21" s="1" t="s">
        <v>13</v>
      </c>
      <c r="C21" s="2">
        <v>8</v>
      </c>
      <c r="D21" s="3">
        <v>3.7622399999999998</v>
      </c>
      <c r="E21" s="3">
        <v>1.4419999999999999</v>
      </c>
      <c r="F21" s="4" t="s">
        <v>115</v>
      </c>
      <c r="G21">
        <v>1</v>
      </c>
    </row>
    <row r="22" spans="1:7" ht="25.5" hidden="1" x14ac:dyDescent="0.25">
      <c r="A22" s="1" t="s">
        <v>1</v>
      </c>
      <c r="B22" s="34" t="s">
        <v>2</v>
      </c>
      <c r="C22" s="2">
        <v>0</v>
      </c>
      <c r="D22" s="3">
        <v>0.50412999999999997</v>
      </c>
      <c r="E22" s="3">
        <v>0.13600000000000001</v>
      </c>
      <c r="F22" s="4" t="s">
        <v>116</v>
      </c>
      <c r="G22">
        <v>1</v>
      </c>
    </row>
    <row r="23" spans="1:7" hidden="1" x14ac:dyDescent="0.25">
      <c r="A23" s="1" t="s">
        <v>1</v>
      </c>
      <c r="B23" s="1" t="s">
        <v>13</v>
      </c>
      <c r="C23" s="2">
        <v>8</v>
      </c>
      <c r="D23" s="3">
        <v>1.2451099999999999</v>
      </c>
      <c r="E23" s="3">
        <v>0.36799999999999999</v>
      </c>
      <c r="F23" s="4" t="s">
        <v>117</v>
      </c>
      <c r="G23">
        <v>1</v>
      </c>
    </row>
    <row r="24" spans="1:7" hidden="1" x14ac:dyDescent="0.25">
      <c r="A24" s="1" t="s">
        <v>1</v>
      </c>
      <c r="B24" s="1" t="s">
        <v>13</v>
      </c>
      <c r="C24" s="2">
        <v>8</v>
      </c>
      <c r="D24" s="3">
        <v>4.0004999999999997</v>
      </c>
      <c r="E24" s="3">
        <v>4.0010000000000003</v>
      </c>
      <c r="F24" s="4" t="s">
        <v>115</v>
      </c>
      <c r="G24">
        <v>1</v>
      </c>
    </row>
    <row r="25" spans="1:7" ht="25.5" hidden="1" x14ac:dyDescent="0.25">
      <c r="A25" s="1" t="s">
        <v>1</v>
      </c>
      <c r="B25" s="34" t="s">
        <v>2</v>
      </c>
      <c r="C25" s="2">
        <v>0</v>
      </c>
      <c r="D25" s="3">
        <v>0.62746999999999997</v>
      </c>
      <c r="E25" s="3">
        <v>0.214</v>
      </c>
      <c r="F25" s="4" t="s">
        <v>116</v>
      </c>
      <c r="G25">
        <v>1</v>
      </c>
    </row>
    <row r="26" spans="1:7" hidden="1" x14ac:dyDescent="0.25">
      <c r="A26" s="1" t="s">
        <v>1</v>
      </c>
      <c r="B26" s="1" t="s">
        <v>4</v>
      </c>
      <c r="C26" s="2">
        <v>8</v>
      </c>
      <c r="D26" s="3">
        <v>1.99939</v>
      </c>
      <c r="E26" s="3">
        <v>0.65200000000000002</v>
      </c>
      <c r="F26" s="4" t="s">
        <v>117</v>
      </c>
      <c r="G26">
        <v>1</v>
      </c>
    </row>
    <row r="27" spans="1:7" hidden="1" x14ac:dyDescent="0.25">
      <c r="A27" s="1" t="s">
        <v>1</v>
      </c>
      <c r="B27" s="1" t="s">
        <v>13</v>
      </c>
      <c r="C27" s="2">
        <v>8</v>
      </c>
      <c r="D27" s="3">
        <v>1.98678</v>
      </c>
      <c r="E27" s="3">
        <v>1.488</v>
      </c>
      <c r="F27" s="4" t="s">
        <v>115</v>
      </c>
      <c r="G27">
        <v>1</v>
      </c>
    </row>
    <row r="28" spans="1:7" hidden="1" x14ac:dyDescent="0.25">
      <c r="A28" s="1" t="s">
        <v>1</v>
      </c>
      <c r="B28" s="1" t="s">
        <v>13</v>
      </c>
      <c r="C28" s="2">
        <v>8</v>
      </c>
      <c r="D28" s="3">
        <v>1.3022899999999999</v>
      </c>
      <c r="E28" s="3">
        <v>0.68899999999999995</v>
      </c>
      <c r="F28" s="4" t="s">
        <v>115</v>
      </c>
      <c r="G28">
        <v>1</v>
      </c>
    </row>
    <row r="29" spans="1:7" hidden="1" x14ac:dyDescent="0.25">
      <c r="A29" s="1" t="s">
        <v>1</v>
      </c>
      <c r="B29" s="1" t="s">
        <v>13</v>
      </c>
      <c r="C29" s="2">
        <v>8</v>
      </c>
      <c r="D29" s="3">
        <v>1.1961600000000001</v>
      </c>
      <c r="E29" s="3">
        <v>0.51400000000000001</v>
      </c>
      <c r="F29" s="4" t="s">
        <v>115</v>
      </c>
      <c r="G29">
        <v>1</v>
      </c>
    </row>
    <row r="30" spans="1:7" hidden="1" x14ac:dyDescent="0.25">
      <c r="A30" s="1" t="s">
        <v>1</v>
      </c>
      <c r="B30" s="1" t="s">
        <v>4</v>
      </c>
      <c r="C30" s="2">
        <v>8</v>
      </c>
      <c r="D30" s="3">
        <v>5.1881199999999996</v>
      </c>
      <c r="E30" s="3">
        <v>2.286</v>
      </c>
      <c r="F30" s="4" t="s">
        <v>115</v>
      </c>
      <c r="G30">
        <v>1</v>
      </c>
    </row>
    <row r="31" spans="1:7" hidden="1" x14ac:dyDescent="0.25">
      <c r="A31" s="1" t="s">
        <v>1</v>
      </c>
      <c r="B31" s="1" t="s">
        <v>4</v>
      </c>
      <c r="C31" s="2">
        <v>8</v>
      </c>
      <c r="D31" s="3">
        <v>3.2013499999999997</v>
      </c>
      <c r="E31" s="3">
        <v>2.5470000000000002</v>
      </c>
      <c r="F31" s="4" t="s">
        <v>115</v>
      </c>
      <c r="G31">
        <v>1</v>
      </c>
    </row>
    <row r="32" spans="1:7" hidden="1" x14ac:dyDescent="0.25">
      <c r="A32" s="1" t="s">
        <v>1</v>
      </c>
      <c r="B32" s="1" t="s">
        <v>4</v>
      </c>
      <c r="C32" s="2">
        <v>8</v>
      </c>
      <c r="D32" s="3">
        <v>2.3005100000000001</v>
      </c>
      <c r="E32" s="3">
        <v>1.516</v>
      </c>
      <c r="F32" s="4" t="s">
        <v>115</v>
      </c>
      <c r="G32">
        <v>1</v>
      </c>
    </row>
    <row r="33" spans="1:7" hidden="1" x14ac:dyDescent="0.25">
      <c r="A33" s="1" t="s">
        <v>1</v>
      </c>
      <c r="B33" s="1" t="s">
        <v>13</v>
      </c>
      <c r="C33" s="2">
        <v>8</v>
      </c>
      <c r="D33" s="3">
        <v>3.5681700000000003</v>
      </c>
      <c r="E33" s="3">
        <v>0.29199999999999998</v>
      </c>
      <c r="F33" s="4" t="s">
        <v>115</v>
      </c>
      <c r="G33">
        <v>1</v>
      </c>
    </row>
    <row r="34" spans="1:7" ht="25.5" hidden="1" x14ac:dyDescent="0.25">
      <c r="A34" s="1" t="s">
        <v>1</v>
      </c>
      <c r="B34" s="34" t="s">
        <v>2</v>
      </c>
      <c r="C34" s="2">
        <v>0</v>
      </c>
      <c r="D34" s="3">
        <v>0.84039999999999992</v>
      </c>
      <c r="E34" s="3">
        <v>0.34599999999999997</v>
      </c>
      <c r="F34" s="4" t="s">
        <v>116</v>
      </c>
      <c r="G34">
        <v>1</v>
      </c>
    </row>
    <row r="35" spans="1:7" hidden="1" x14ac:dyDescent="0.25">
      <c r="A35" s="1" t="s">
        <v>1</v>
      </c>
      <c r="B35" s="1" t="s">
        <v>4</v>
      </c>
      <c r="C35" s="2">
        <v>8</v>
      </c>
      <c r="D35" s="3">
        <v>9.6011699999999998</v>
      </c>
      <c r="E35" s="3">
        <v>5.1879999999999997</v>
      </c>
      <c r="F35" s="4" t="s">
        <v>117</v>
      </c>
      <c r="G35">
        <v>1</v>
      </c>
    </row>
    <row r="36" spans="1:7" ht="25.5" hidden="1" x14ac:dyDescent="0.25">
      <c r="A36" s="1" t="s">
        <v>1</v>
      </c>
      <c r="B36" s="34" t="s">
        <v>2</v>
      </c>
      <c r="C36" s="2">
        <v>0</v>
      </c>
      <c r="D36" s="3">
        <v>0.61199999999999999</v>
      </c>
      <c r="E36" s="3">
        <v>4.7E-2</v>
      </c>
      <c r="F36" s="4" t="s">
        <v>116</v>
      </c>
      <c r="G36">
        <v>1</v>
      </c>
    </row>
    <row r="37" spans="1:7" hidden="1" x14ac:dyDescent="0.25">
      <c r="A37" s="1" t="s">
        <v>1</v>
      </c>
      <c r="B37" s="1" t="s">
        <v>4</v>
      </c>
      <c r="C37" s="2">
        <v>8</v>
      </c>
      <c r="D37" s="3">
        <v>3.9708600000000001</v>
      </c>
      <c r="E37" s="3">
        <v>3.9710000000000001</v>
      </c>
      <c r="F37" s="4" t="s">
        <v>117</v>
      </c>
      <c r="G37">
        <v>1</v>
      </c>
    </row>
    <row r="38" spans="1:7" hidden="1" x14ac:dyDescent="0.25">
      <c r="A38" s="1" t="s">
        <v>1</v>
      </c>
      <c r="B38" s="1" t="s">
        <v>13</v>
      </c>
      <c r="C38" s="2">
        <v>8</v>
      </c>
      <c r="D38" s="3">
        <v>7.7566499999999996</v>
      </c>
      <c r="E38" s="3">
        <v>0.128</v>
      </c>
      <c r="F38" s="4" t="s">
        <v>115</v>
      </c>
      <c r="G38">
        <v>1</v>
      </c>
    </row>
    <row r="39" spans="1:7" hidden="1" x14ac:dyDescent="0.25">
      <c r="A39" s="1" t="s">
        <v>1</v>
      </c>
      <c r="B39" s="1" t="s">
        <v>13</v>
      </c>
      <c r="C39" s="2">
        <v>8</v>
      </c>
      <c r="D39" s="3">
        <v>3.4416799999999999</v>
      </c>
      <c r="E39" s="3">
        <v>0.624</v>
      </c>
      <c r="F39" s="4" t="s">
        <v>115</v>
      </c>
      <c r="G39">
        <v>1</v>
      </c>
    </row>
    <row r="40" spans="1:7" ht="25.5" hidden="1" x14ac:dyDescent="0.25">
      <c r="A40" s="1" t="s">
        <v>1</v>
      </c>
      <c r="B40" s="34" t="s">
        <v>2</v>
      </c>
      <c r="C40" s="2">
        <v>0</v>
      </c>
      <c r="D40" s="3">
        <v>0.25125999999999998</v>
      </c>
      <c r="E40" s="3">
        <v>6.7000000000000004E-2</v>
      </c>
      <c r="F40" s="4" t="s">
        <v>116</v>
      </c>
      <c r="G40">
        <v>1</v>
      </c>
    </row>
    <row r="41" spans="1:7" hidden="1" x14ac:dyDescent="0.25">
      <c r="A41" s="1" t="s">
        <v>1</v>
      </c>
      <c r="B41" s="1" t="s">
        <v>13</v>
      </c>
      <c r="C41" s="2">
        <v>8</v>
      </c>
      <c r="D41" s="3">
        <v>4.5874700000000006</v>
      </c>
      <c r="E41" s="3">
        <v>1.417</v>
      </c>
      <c r="F41" s="4" t="s">
        <v>115</v>
      </c>
      <c r="G41">
        <v>1</v>
      </c>
    </row>
    <row r="42" spans="1:7" hidden="1" x14ac:dyDescent="0.25">
      <c r="A42" s="1" t="s">
        <v>1</v>
      </c>
      <c r="B42" s="1" t="s">
        <v>13</v>
      </c>
      <c r="C42" s="2">
        <v>8</v>
      </c>
      <c r="D42" s="3">
        <v>4.5947100000000001</v>
      </c>
      <c r="E42" s="3">
        <v>2.258</v>
      </c>
      <c r="F42" s="4" t="s">
        <v>115</v>
      </c>
      <c r="G42">
        <v>1</v>
      </c>
    </row>
    <row r="43" spans="1:7" hidden="1" x14ac:dyDescent="0.25">
      <c r="A43" s="1" t="s">
        <v>1</v>
      </c>
      <c r="B43" s="1" t="s">
        <v>13</v>
      </c>
      <c r="C43" s="2">
        <v>8</v>
      </c>
      <c r="D43" s="3">
        <v>7.0376400000000006</v>
      </c>
      <c r="E43" s="3">
        <v>0.27700000000000002</v>
      </c>
      <c r="F43" s="4" t="s">
        <v>115</v>
      </c>
      <c r="G43">
        <v>1</v>
      </c>
    </row>
    <row r="44" spans="1:7" hidden="1" x14ac:dyDescent="0.25">
      <c r="A44" s="1" t="s">
        <v>1</v>
      </c>
      <c r="B44" s="1" t="s">
        <v>13</v>
      </c>
      <c r="C44" s="2">
        <v>8</v>
      </c>
      <c r="D44" s="3">
        <v>2.24478</v>
      </c>
      <c r="E44" s="3">
        <v>0.25800000000000001</v>
      </c>
      <c r="F44" s="4" t="s">
        <v>115</v>
      </c>
      <c r="G44">
        <v>1</v>
      </c>
    </row>
    <row r="45" spans="1:7" hidden="1" x14ac:dyDescent="0.25">
      <c r="A45" s="1" t="s">
        <v>1</v>
      </c>
      <c r="B45" s="1" t="s">
        <v>13</v>
      </c>
      <c r="C45" s="2">
        <v>8</v>
      </c>
      <c r="D45" s="3">
        <v>3.0690500000000003</v>
      </c>
      <c r="E45" s="3">
        <v>3.069</v>
      </c>
      <c r="F45" s="4" t="s">
        <v>115</v>
      </c>
      <c r="G45">
        <v>1</v>
      </c>
    </row>
    <row r="46" spans="1:7" hidden="1" x14ac:dyDescent="0.25">
      <c r="A46" s="1" t="s">
        <v>1</v>
      </c>
      <c r="B46" s="1" t="s">
        <v>13</v>
      </c>
      <c r="C46" s="2">
        <v>8</v>
      </c>
      <c r="D46" s="3">
        <v>2.41452</v>
      </c>
      <c r="E46" s="3">
        <v>1.004</v>
      </c>
      <c r="F46" s="4" t="s">
        <v>115</v>
      </c>
      <c r="G46">
        <v>1</v>
      </c>
    </row>
    <row r="47" spans="1:7" hidden="1" x14ac:dyDescent="0.25">
      <c r="A47" s="1" t="s">
        <v>1</v>
      </c>
      <c r="B47" s="1" t="s">
        <v>13</v>
      </c>
      <c r="C47" s="2">
        <v>8</v>
      </c>
      <c r="D47" s="3">
        <v>3.0315599999999998</v>
      </c>
      <c r="E47" s="3">
        <v>2.1160000000000001</v>
      </c>
      <c r="F47" s="4" t="s">
        <v>115</v>
      </c>
      <c r="G47">
        <v>1</v>
      </c>
    </row>
    <row r="48" spans="1:7" ht="25.5" hidden="1" x14ac:dyDescent="0.25">
      <c r="A48" s="1" t="s">
        <v>1</v>
      </c>
      <c r="B48" s="34" t="s">
        <v>2</v>
      </c>
      <c r="C48" s="2">
        <v>0</v>
      </c>
      <c r="D48" s="3">
        <v>8.5560200000000002</v>
      </c>
      <c r="E48" s="3">
        <v>2.069</v>
      </c>
      <c r="F48" s="4" t="s">
        <v>116</v>
      </c>
      <c r="G48">
        <v>1</v>
      </c>
    </row>
    <row r="49" spans="1:7" ht="25.5" hidden="1" x14ac:dyDescent="0.25">
      <c r="A49" s="1" t="s">
        <v>1</v>
      </c>
      <c r="B49" s="34" t="s">
        <v>2</v>
      </c>
      <c r="C49" s="2">
        <v>0</v>
      </c>
      <c r="D49" s="3">
        <v>9.8136200000000002</v>
      </c>
      <c r="E49" s="3">
        <v>3.3719999999999999</v>
      </c>
      <c r="F49" s="4" t="s">
        <v>116</v>
      </c>
      <c r="G49">
        <v>1</v>
      </c>
    </row>
    <row r="50" spans="1:7" x14ac:dyDescent="0.25">
      <c r="A50" s="1" t="s">
        <v>1</v>
      </c>
      <c r="B50" s="1" t="s">
        <v>10</v>
      </c>
      <c r="C50" s="2">
        <v>8</v>
      </c>
      <c r="D50" s="3">
        <v>0.72157000000000004</v>
      </c>
      <c r="E50" s="3">
        <v>0.72199999999999998</v>
      </c>
      <c r="F50" s="4" t="s">
        <v>115</v>
      </c>
      <c r="G50">
        <v>1</v>
      </c>
    </row>
    <row r="51" spans="1:7" x14ac:dyDescent="0.25">
      <c r="A51" s="1" t="s">
        <v>1</v>
      </c>
      <c r="B51" s="1" t="s">
        <v>10</v>
      </c>
      <c r="C51" s="2">
        <v>8</v>
      </c>
      <c r="D51" s="3">
        <v>0.74287000000000003</v>
      </c>
      <c r="E51" s="3">
        <v>0.74299999999999999</v>
      </c>
      <c r="F51" s="4" t="s">
        <v>115</v>
      </c>
      <c r="G51">
        <v>1</v>
      </c>
    </row>
    <row r="52" spans="1:7" x14ac:dyDescent="0.25">
      <c r="A52" s="1" t="s">
        <v>1</v>
      </c>
      <c r="B52" s="1" t="s">
        <v>10</v>
      </c>
      <c r="C52" s="2">
        <v>8</v>
      </c>
      <c r="D52" s="3">
        <v>0.73988999999999994</v>
      </c>
      <c r="E52" s="3">
        <v>0.74</v>
      </c>
      <c r="F52" s="4" t="s">
        <v>115</v>
      </c>
      <c r="G52">
        <v>1</v>
      </c>
    </row>
    <row r="53" spans="1:7" x14ac:dyDescent="0.25">
      <c r="A53" s="1" t="s">
        <v>1</v>
      </c>
      <c r="B53" s="1" t="s">
        <v>10</v>
      </c>
      <c r="C53" s="2">
        <v>8</v>
      </c>
      <c r="D53" s="3">
        <v>1.6927099999999999</v>
      </c>
      <c r="E53" s="3">
        <v>1.3009999999999999</v>
      </c>
      <c r="F53" s="4" t="s">
        <v>115</v>
      </c>
      <c r="G53">
        <v>1</v>
      </c>
    </row>
    <row r="54" spans="1:7" x14ac:dyDescent="0.25">
      <c r="A54" s="1" t="s">
        <v>1</v>
      </c>
      <c r="B54" s="1" t="s">
        <v>10</v>
      </c>
      <c r="C54" s="2">
        <v>8</v>
      </c>
      <c r="D54" s="3">
        <v>3.8417600000000003</v>
      </c>
      <c r="E54" s="3">
        <v>1.379</v>
      </c>
      <c r="F54" s="4" t="s">
        <v>115</v>
      </c>
      <c r="G54">
        <v>1</v>
      </c>
    </row>
    <row r="55" spans="1:7" hidden="1" x14ac:dyDescent="0.25">
      <c r="A55" s="1" t="s">
        <v>1</v>
      </c>
      <c r="B55" s="1" t="s">
        <v>13</v>
      </c>
      <c r="C55" s="2">
        <v>8</v>
      </c>
      <c r="D55" s="3">
        <v>2.9946100000000002</v>
      </c>
      <c r="E55" s="3">
        <v>2.3759999999999999</v>
      </c>
      <c r="F55" s="4" t="s">
        <v>115</v>
      </c>
      <c r="G55">
        <v>1</v>
      </c>
    </row>
    <row r="56" spans="1:7" hidden="1" x14ac:dyDescent="0.25">
      <c r="A56" s="1" t="s">
        <v>1</v>
      </c>
      <c r="B56" s="1" t="s">
        <v>13</v>
      </c>
      <c r="C56" s="2">
        <v>8</v>
      </c>
      <c r="D56" s="3">
        <v>3.0026999999999999</v>
      </c>
      <c r="E56" s="3">
        <v>9.8000000000000004E-2</v>
      </c>
      <c r="F56" s="4" t="s">
        <v>115</v>
      </c>
      <c r="G56">
        <v>1</v>
      </c>
    </row>
    <row r="57" spans="1:7" hidden="1" x14ac:dyDescent="0.25">
      <c r="A57" s="1" t="s">
        <v>1</v>
      </c>
      <c r="B57" s="1" t="s">
        <v>13</v>
      </c>
      <c r="C57" s="2">
        <v>8</v>
      </c>
      <c r="D57" s="3">
        <v>1.66896</v>
      </c>
      <c r="E57" s="3">
        <v>1.3180000000000001</v>
      </c>
      <c r="F57" s="4" t="s">
        <v>115</v>
      </c>
      <c r="G57">
        <v>1</v>
      </c>
    </row>
    <row r="58" spans="1:7" ht="25.5" hidden="1" x14ac:dyDescent="0.25">
      <c r="A58" s="1" t="s">
        <v>1</v>
      </c>
      <c r="B58" s="34" t="s">
        <v>2</v>
      </c>
      <c r="C58" s="2">
        <v>0</v>
      </c>
      <c r="D58" s="3">
        <v>0.98136000000000001</v>
      </c>
      <c r="E58" s="3">
        <v>0.251</v>
      </c>
      <c r="F58" s="4" t="s">
        <v>116</v>
      </c>
      <c r="G58">
        <v>1</v>
      </c>
    </row>
    <row r="59" spans="1:7" hidden="1" x14ac:dyDescent="0.25">
      <c r="A59" s="1" t="s">
        <v>1</v>
      </c>
      <c r="B59" s="1" t="s">
        <v>4</v>
      </c>
      <c r="C59" s="2">
        <v>8</v>
      </c>
      <c r="D59" s="3">
        <v>1.8891300000000002</v>
      </c>
      <c r="E59" s="3">
        <v>0.214</v>
      </c>
      <c r="F59" s="4" t="s">
        <v>115</v>
      </c>
      <c r="G59">
        <v>1</v>
      </c>
    </row>
    <row r="60" spans="1:7" hidden="1" x14ac:dyDescent="0.25">
      <c r="A60" s="1" t="s">
        <v>1</v>
      </c>
      <c r="B60" s="1" t="s">
        <v>10</v>
      </c>
      <c r="C60" s="2">
        <v>8</v>
      </c>
      <c r="D60" s="3">
        <v>2.4715400000000001</v>
      </c>
      <c r="E60" s="3">
        <v>1.302</v>
      </c>
      <c r="F60" s="4" t="s">
        <v>117</v>
      </c>
      <c r="G60">
        <v>1</v>
      </c>
    </row>
    <row r="61" spans="1:7" hidden="1" x14ac:dyDescent="0.25">
      <c r="A61" s="1" t="s">
        <v>1</v>
      </c>
      <c r="B61" s="1" t="s">
        <v>4</v>
      </c>
      <c r="C61" s="2">
        <v>8</v>
      </c>
      <c r="D61" s="3">
        <v>2.5006300000000001</v>
      </c>
      <c r="E61" s="3">
        <v>1.1870000000000001</v>
      </c>
      <c r="F61" s="4" t="s">
        <v>115</v>
      </c>
      <c r="G61">
        <v>1</v>
      </c>
    </row>
    <row r="62" spans="1:7" hidden="1" x14ac:dyDescent="0.25">
      <c r="A62" s="1" t="s">
        <v>1</v>
      </c>
      <c r="B62" s="1" t="s">
        <v>10</v>
      </c>
      <c r="C62" s="2">
        <v>8</v>
      </c>
      <c r="D62" s="3">
        <v>2.8290900000000003</v>
      </c>
      <c r="E62" s="3">
        <v>5.6000000000000001E-2</v>
      </c>
      <c r="F62" s="4" t="s">
        <v>117</v>
      </c>
      <c r="G62">
        <v>1</v>
      </c>
    </row>
    <row r="63" spans="1:7" hidden="1" x14ac:dyDescent="0.25">
      <c r="A63" s="1" t="s">
        <v>1</v>
      </c>
      <c r="B63" s="1" t="s">
        <v>4</v>
      </c>
      <c r="C63" s="2">
        <v>8</v>
      </c>
      <c r="D63" s="3">
        <v>2.5000300000000002</v>
      </c>
      <c r="E63" s="3">
        <v>0.2</v>
      </c>
      <c r="F63" s="4" t="s">
        <v>118</v>
      </c>
      <c r="G63">
        <v>1</v>
      </c>
    </row>
    <row r="64" spans="1:7" hidden="1" x14ac:dyDescent="0.25">
      <c r="A64" s="1" t="s">
        <v>1</v>
      </c>
      <c r="B64" s="1" t="s">
        <v>4</v>
      </c>
      <c r="C64" s="2">
        <v>8</v>
      </c>
      <c r="D64" s="3">
        <v>10.878270000000001</v>
      </c>
      <c r="E64" s="3">
        <v>5.5640000000000001</v>
      </c>
      <c r="F64" s="4" t="s">
        <v>117</v>
      </c>
      <c r="G64">
        <v>1</v>
      </c>
    </row>
    <row r="65" spans="1:7" ht="25.5" hidden="1" x14ac:dyDescent="0.25">
      <c r="A65" s="1" t="s">
        <v>1</v>
      </c>
      <c r="B65" s="34" t="s">
        <v>2</v>
      </c>
      <c r="C65" s="2">
        <v>0</v>
      </c>
      <c r="D65" s="3">
        <v>2.8022499999999999</v>
      </c>
      <c r="E65" s="3">
        <v>0.72699999999999998</v>
      </c>
      <c r="F65" s="4" t="s">
        <v>116</v>
      </c>
      <c r="G65">
        <v>1</v>
      </c>
    </row>
    <row r="66" spans="1:7" hidden="1" x14ac:dyDescent="0.25">
      <c r="A66" s="1" t="s">
        <v>1</v>
      </c>
      <c r="B66" s="1" t="s">
        <v>10</v>
      </c>
      <c r="C66" s="2">
        <v>9</v>
      </c>
      <c r="D66" s="3">
        <v>12.292350000000001</v>
      </c>
      <c r="E66" s="3">
        <v>0.96499999999999997</v>
      </c>
      <c r="F66" s="4" t="s">
        <v>117</v>
      </c>
      <c r="G66">
        <v>1</v>
      </c>
    </row>
    <row r="67" spans="1:7" hidden="1" x14ac:dyDescent="0.25">
      <c r="A67" s="1" t="s">
        <v>1</v>
      </c>
      <c r="B67" s="1" t="s">
        <v>4</v>
      </c>
      <c r="C67" s="2">
        <v>8</v>
      </c>
      <c r="D67" s="3">
        <v>1.2144900000000001</v>
      </c>
      <c r="E67" s="3">
        <v>0.81499999999999995</v>
      </c>
      <c r="F67" s="4" t="s">
        <v>117</v>
      </c>
      <c r="G67">
        <v>1</v>
      </c>
    </row>
    <row r="68" spans="1:7" hidden="1" x14ac:dyDescent="0.25">
      <c r="A68" s="1" t="s">
        <v>1</v>
      </c>
      <c r="B68" s="1" t="s">
        <v>9</v>
      </c>
      <c r="C68" s="2">
        <v>8</v>
      </c>
      <c r="D68" s="3">
        <v>0.25957999999999998</v>
      </c>
      <c r="E68" s="3">
        <v>0.26</v>
      </c>
      <c r="F68" s="4" t="s">
        <v>117</v>
      </c>
      <c r="G68">
        <v>1</v>
      </c>
    </row>
    <row r="69" spans="1:7" hidden="1" x14ac:dyDescent="0.25">
      <c r="A69" s="1" t="s">
        <v>1</v>
      </c>
      <c r="B69" s="1" t="s">
        <v>9</v>
      </c>
      <c r="C69" s="2">
        <v>8</v>
      </c>
      <c r="D69" s="3">
        <v>0.22500000000000001</v>
      </c>
      <c r="E69" s="3">
        <v>2.7E-2</v>
      </c>
      <c r="F69" s="4" t="s">
        <v>115</v>
      </c>
      <c r="G69">
        <v>1</v>
      </c>
    </row>
    <row r="70" spans="1:7" hidden="1" x14ac:dyDescent="0.25">
      <c r="A70" s="1" t="s">
        <v>1</v>
      </c>
      <c r="B70" s="1" t="s">
        <v>9</v>
      </c>
      <c r="C70" s="2">
        <v>8</v>
      </c>
      <c r="D70" s="3">
        <v>0.25816</v>
      </c>
      <c r="E70" s="3">
        <v>6.5000000000000002E-2</v>
      </c>
      <c r="F70" s="4" t="s">
        <v>117</v>
      </c>
      <c r="G70">
        <v>1</v>
      </c>
    </row>
    <row r="71" spans="1:7" hidden="1" x14ac:dyDescent="0.25">
      <c r="A71" s="1" t="s">
        <v>1</v>
      </c>
      <c r="B71" s="1" t="s">
        <v>9</v>
      </c>
      <c r="C71" s="2">
        <v>8</v>
      </c>
      <c r="D71" s="3">
        <v>0.48819000000000001</v>
      </c>
      <c r="E71" s="3">
        <v>0.48799999999999999</v>
      </c>
      <c r="F71" s="4" t="s">
        <v>117</v>
      </c>
      <c r="G71">
        <v>1</v>
      </c>
    </row>
    <row r="72" spans="1:7" hidden="1" x14ac:dyDescent="0.25">
      <c r="A72" s="1" t="s">
        <v>1</v>
      </c>
      <c r="B72" s="1" t="s">
        <v>9</v>
      </c>
      <c r="C72" s="2">
        <v>8</v>
      </c>
      <c r="D72" s="3">
        <v>29.139200000000002</v>
      </c>
      <c r="E72" s="3">
        <v>1.881</v>
      </c>
      <c r="F72" s="4" t="s">
        <v>117</v>
      </c>
      <c r="G72">
        <v>1</v>
      </c>
    </row>
    <row r="73" spans="1:7" hidden="1" x14ac:dyDescent="0.25">
      <c r="A73" s="1" t="s">
        <v>1</v>
      </c>
      <c r="B73" s="1" t="s">
        <v>4</v>
      </c>
      <c r="C73" s="2">
        <v>8</v>
      </c>
      <c r="D73" s="3">
        <v>3.6837499999999999</v>
      </c>
      <c r="E73" s="3">
        <v>0.17199999999999999</v>
      </c>
      <c r="F73" s="4" t="s">
        <v>115</v>
      </c>
      <c r="G73">
        <v>1</v>
      </c>
    </row>
    <row r="74" spans="1:7" hidden="1" x14ac:dyDescent="0.25">
      <c r="A74" s="1" t="s">
        <v>11</v>
      </c>
      <c r="B74" s="1" t="s">
        <v>12</v>
      </c>
      <c r="C74" s="2">
        <v>0</v>
      </c>
      <c r="D74" s="3">
        <v>12.13692</v>
      </c>
      <c r="E74" s="3">
        <v>3.2490000000000001</v>
      </c>
      <c r="F74" s="4" t="s">
        <v>116</v>
      </c>
      <c r="G74">
        <v>1</v>
      </c>
    </row>
    <row r="75" spans="1:7" ht="25.5" hidden="1" x14ac:dyDescent="0.25">
      <c r="A75" s="34" t="s">
        <v>6</v>
      </c>
      <c r="B75" s="1" t="s">
        <v>7</v>
      </c>
      <c r="C75" s="2">
        <v>0</v>
      </c>
      <c r="D75" s="3">
        <v>23.287050000000001</v>
      </c>
      <c r="E75" s="3">
        <v>0.68400000000000005</v>
      </c>
      <c r="F75" s="4" t="s">
        <v>119</v>
      </c>
      <c r="G75">
        <v>1</v>
      </c>
    </row>
    <row r="76" spans="1:7" hidden="1" x14ac:dyDescent="0.25"/>
    <row r="77" spans="1:7" hidden="1" x14ac:dyDescent="0.25"/>
    <row r="78" spans="1:7" hidden="1" x14ac:dyDescent="0.25"/>
    <row r="79" spans="1:7" hidden="1" x14ac:dyDescent="0.25"/>
    <row r="80" spans="1:7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spans="4:7" hidden="1" x14ac:dyDescent="0.25"/>
    <row r="98" spans="4:7" hidden="1" x14ac:dyDescent="0.25"/>
    <row r="99" spans="4:7" hidden="1" x14ac:dyDescent="0.25"/>
    <row r="100" spans="4:7" hidden="1" x14ac:dyDescent="0.25"/>
    <row r="101" spans="4:7" hidden="1" x14ac:dyDescent="0.25"/>
    <row r="102" spans="4:7" hidden="1" x14ac:dyDescent="0.25"/>
    <row r="103" spans="4:7" hidden="1" x14ac:dyDescent="0.25"/>
    <row r="104" spans="4:7" hidden="1" x14ac:dyDescent="0.25"/>
    <row r="105" spans="4:7" hidden="1" x14ac:dyDescent="0.25"/>
    <row r="106" spans="4:7" hidden="1" x14ac:dyDescent="0.25"/>
    <row r="107" spans="4:7" hidden="1" x14ac:dyDescent="0.25"/>
    <row r="109" spans="4:7" x14ac:dyDescent="0.25">
      <c r="D109">
        <f>SUBTOTAL(9,D2:D108)</f>
        <v>7.7388000000000003</v>
      </c>
      <c r="E109">
        <f>SUBTOTAL(9,E2:E108)</f>
        <v>4.8849999999999998</v>
      </c>
      <c r="G109">
        <f>SUBTOTAL(9,G2:G108)</f>
        <v>5</v>
      </c>
    </row>
  </sheetData>
  <autoFilter ref="A1:G107" xr:uid="{0BE3D43D-B2FB-4FAF-B0C2-913A43DF6EE3}">
    <filterColumn colId="1">
      <filters>
        <filter val="Пасище"/>
      </filters>
    </filterColumn>
    <filterColumn colId="5">
      <filters>
        <filter val="Частна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1_3</vt:lpstr>
      <vt:lpstr>4_5</vt:lpstr>
      <vt:lpstr>6_7</vt:lpstr>
      <vt:lpstr>8</vt:lpstr>
      <vt:lpstr>pom</vt:lpstr>
      <vt:lpstr>'4_5'!BAL_TER</vt:lpstr>
      <vt:lpstr>'6_7'!BAL_TER_1</vt:lpstr>
      <vt:lpstr>'6_7'!BAL_TER_4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2025-09-19T11:53:38Z</cp:lastPrinted>
  <dcterms:created xsi:type="dcterms:W3CDTF">2025-03-27T11:07:12Z</dcterms:created>
  <dcterms:modified xsi:type="dcterms:W3CDTF">2025-09-19T11:54:32Z</dcterms:modified>
</cp:coreProperties>
</file>